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ck.j.young\Documents\Military Files\TACSOP-SOPs-Leaders Books_ Info-Working-Completed\"/>
    </mc:Choice>
  </mc:AlternateContent>
  <bookViews>
    <workbookView xWindow="240" yWindow="105" windowWidth="21075" windowHeight="9525"/>
  </bookViews>
  <sheets>
    <sheet name="TripTicket" sheetId="1" r:id="rId1"/>
    <sheet name="Roster" sheetId="2" r:id="rId2"/>
  </sheets>
  <definedNames>
    <definedName name="_xlnm.Print_Area" localSheetId="0">TripTicket!$A$1:$H$147</definedName>
  </definedNames>
  <calcPr calcId="152511"/>
</workbook>
</file>

<file path=xl/calcChain.xml><?xml version="1.0" encoding="utf-8"?>
<calcChain xmlns="http://schemas.openxmlformats.org/spreadsheetml/2006/main">
  <c r="B79" i="1" l="1"/>
  <c r="C79" i="1"/>
  <c r="B80" i="1"/>
  <c r="C80" i="1"/>
  <c r="B81" i="1"/>
  <c r="C81" i="1"/>
  <c r="B82" i="1"/>
  <c r="C82" i="1"/>
  <c r="H139" i="1" l="1"/>
  <c r="G139" i="1"/>
  <c r="F139" i="1"/>
  <c r="C139" i="1"/>
  <c r="B139" i="1"/>
  <c r="H138" i="1"/>
  <c r="G138" i="1"/>
  <c r="F138" i="1"/>
  <c r="C138" i="1"/>
  <c r="B138" i="1"/>
  <c r="H137" i="1"/>
  <c r="G137" i="1"/>
  <c r="F137" i="1"/>
  <c r="C137" i="1"/>
  <c r="B137" i="1"/>
  <c r="H136" i="1"/>
  <c r="G136" i="1"/>
  <c r="F136" i="1"/>
  <c r="C136" i="1"/>
  <c r="B136" i="1"/>
  <c r="H131" i="1"/>
  <c r="G131" i="1"/>
  <c r="F131" i="1"/>
  <c r="C131" i="1"/>
  <c r="B131" i="1"/>
  <c r="H130" i="1"/>
  <c r="G130" i="1"/>
  <c r="F130" i="1"/>
  <c r="C130" i="1"/>
  <c r="B130" i="1"/>
  <c r="H129" i="1"/>
  <c r="G129" i="1"/>
  <c r="F129" i="1"/>
  <c r="C129" i="1"/>
  <c r="B129" i="1"/>
  <c r="H128" i="1"/>
  <c r="G128" i="1"/>
  <c r="F128" i="1"/>
  <c r="C128" i="1"/>
  <c r="B128" i="1"/>
  <c r="H123" i="1"/>
  <c r="G123" i="1"/>
  <c r="F123" i="1"/>
  <c r="C123" i="1"/>
  <c r="B123" i="1"/>
  <c r="H122" i="1"/>
  <c r="G122" i="1"/>
  <c r="F122" i="1"/>
  <c r="C122" i="1"/>
  <c r="B122" i="1"/>
  <c r="H121" i="1"/>
  <c r="G121" i="1"/>
  <c r="F121" i="1"/>
  <c r="C121" i="1"/>
  <c r="B121" i="1"/>
  <c r="H120" i="1"/>
  <c r="G120" i="1"/>
  <c r="F120" i="1"/>
  <c r="C120" i="1"/>
  <c r="B120" i="1"/>
  <c r="H115" i="1"/>
  <c r="G115" i="1"/>
  <c r="F115" i="1"/>
  <c r="C115" i="1"/>
  <c r="B115" i="1"/>
  <c r="H114" i="1"/>
  <c r="G114" i="1"/>
  <c r="F114" i="1"/>
  <c r="C114" i="1"/>
  <c r="B114" i="1"/>
  <c r="H113" i="1"/>
  <c r="G113" i="1"/>
  <c r="F113" i="1"/>
  <c r="C113" i="1"/>
  <c r="B113" i="1"/>
  <c r="H112" i="1"/>
  <c r="G112" i="1"/>
  <c r="F112" i="1"/>
  <c r="C112" i="1"/>
  <c r="B112" i="1"/>
  <c r="H107" i="1"/>
  <c r="G107" i="1"/>
  <c r="F107" i="1"/>
  <c r="C107" i="1"/>
  <c r="B107" i="1"/>
  <c r="H106" i="1"/>
  <c r="G106" i="1"/>
  <c r="F106" i="1"/>
  <c r="C106" i="1"/>
  <c r="B106" i="1"/>
  <c r="H105" i="1"/>
  <c r="G105" i="1"/>
  <c r="F105" i="1"/>
  <c r="C105" i="1"/>
  <c r="B105" i="1"/>
  <c r="H104" i="1"/>
  <c r="G104" i="1"/>
  <c r="F104" i="1"/>
  <c r="C104" i="1"/>
  <c r="B104" i="1"/>
  <c r="H90" i="1"/>
  <c r="G90" i="1"/>
  <c r="F90" i="1"/>
  <c r="C90" i="1"/>
  <c r="B90" i="1"/>
  <c r="H89" i="1"/>
  <c r="G89" i="1"/>
  <c r="F89" i="1"/>
  <c r="C89" i="1"/>
  <c r="B89" i="1"/>
  <c r="H88" i="1"/>
  <c r="G88" i="1"/>
  <c r="F88" i="1"/>
  <c r="C88" i="1"/>
  <c r="B88" i="1"/>
  <c r="H87" i="1"/>
  <c r="G87" i="1"/>
  <c r="F87" i="1"/>
  <c r="C87" i="1"/>
  <c r="B87" i="1"/>
  <c r="H82" i="1"/>
  <c r="G82" i="1"/>
  <c r="F82" i="1"/>
  <c r="H81" i="1"/>
  <c r="G81" i="1"/>
  <c r="F81" i="1"/>
  <c r="H80" i="1"/>
  <c r="G80" i="1"/>
  <c r="F80" i="1"/>
  <c r="H79" i="1"/>
  <c r="G79" i="1"/>
  <c r="F79" i="1"/>
  <c r="H74" i="1"/>
  <c r="G74" i="1"/>
  <c r="F74" i="1"/>
  <c r="C74" i="1"/>
  <c r="B74" i="1"/>
  <c r="H73" i="1"/>
  <c r="G73" i="1"/>
  <c r="F73" i="1"/>
  <c r="C73" i="1"/>
  <c r="B73" i="1"/>
  <c r="H72" i="1"/>
  <c r="G72" i="1"/>
  <c r="F72" i="1"/>
  <c r="C72" i="1"/>
  <c r="B72" i="1"/>
  <c r="H71" i="1"/>
  <c r="G71" i="1"/>
  <c r="F71" i="1"/>
  <c r="C71" i="1"/>
  <c r="B71" i="1"/>
  <c r="H66" i="1"/>
  <c r="G66" i="1"/>
  <c r="F66" i="1"/>
  <c r="C66" i="1"/>
  <c r="B66" i="1"/>
  <c r="H65" i="1"/>
  <c r="G65" i="1"/>
  <c r="F65" i="1"/>
  <c r="C65" i="1"/>
  <c r="B65" i="1"/>
  <c r="H64" i="1"/>
  <c r="G64" i="1"/>
  <c r="F64" i="1"/>
  <c r="C64" i="1"/>
  <c r="B64" i="1"/>
  <c r="H63" i="1"/>
  <c r="G63" i="1"/>
  <c r="F63" i="1"/>
  <c r="C63" i="1"/>
  <c r="B63" i="1"/>
  <c r="H58" i="1"/>
  <c r="G58" i="1"/>
  <c r="F58" i="1"/>
  <c r="C58" i="1"/>
  <c r="B58" i="1"/>
  <c r="H57" i="1"/>
  <c r="G57" i="1"/>
  <c r="F57" i="1"/>
  <c r="C57" i="1"/>
  <c r="B57" i="1"/>
  <c r="H56" i="1"/>
  <c r="G56" i="1"/>
  <c r="F56" i="1"/>
  <c r="C56" i="1"/>
  <c r="B56" i="1"/>
  <c r="H55" i="1"/>
  <c r="G55" i="1"/>
  <c r="F55" i="1"/>
  <c r="C55" i="1"/>
  <c r="B55" i="1"/>
  <c r="H41" i="1"/>
  <c r="G41" i="1"/>
  <c r="F41" i="1"/>
  <c r="C41" i="1"/>
  <c r="B41" i="1"/>
  <c r="H40" i="1"/>
  <c r="G40" i="1"/>
  <c r="F40" i="1"/>
  <c r="C40" i="1"/>
  <c r="B40" i="1"/>
  <c r="H39" i="1"/>
  <c r="G39" i="1"/>
  <c r="F39" i="1"/>
  <c r="C39" i="1"/>
  <c r="B39" i="1"/>
  <c r="H38" i="1"/>
  <c r="G38" i="1"/>
  <c r="F38" i="1"/>
  <c r="C38" i="1"/>
  <c r="B38" i="1"/>
  <c r="H33" i="1"/>
  <c r="G33" i="1"/>
  <c r="F33" i="1"/>
  <c r="C33" i="1"/>
  <c r="B33" i="1"/>
  <c r="H32" i="1"/>
  <c r="G32" i="1"/>
  <c r="F32" i="1"/>
  <c r="C32" i="1"/>
  <c r="B32" i="1"/>
  <c r="H31" i="1"/>
  <c r="G31" i="1"/>
  <c r="F31" i="1"/>
  <c r="C31" i="1"/>
  <c r="B31" i="1"/>
  <c r="H30" i="1"/>
  <c r="G30" i="1"/>
  <c r="F30" i="1"/>
  <c r="C30" i="1"/>
  <c r="B30" i="1"/>
  <c r="H25" i="1"/>
  <c r="G25" i="1"/>
  <c r="F25" i="1"/>
  <c r="C25" i="1"/>
  <c r="B25" i="1"/>
  <c r="H24" i="1"/>
  <c r="G24" i="1"/>
  <c r="F24" i="1"/>
  <c r="C24" i="1"/>
  <c r="B24" i="1"/>
  <c r="H23" i="1"/>
  <c r="G23" i="1"/>
  <c r="F23" i="1"/>
  <c r="C23" i="1"/>
  <c r="B23" i="1"/>
  <c r="H22" i="1"/>
  <c r="G22" i="1"/>
  <c r="F22" i="1"/>
  <c r="C22" i="1"/>
  <c r="B22" i="1"/>
  <c r="H17" i="1"/>
  <c r="G17" i="1"/>
  <c r="F17" i="1"/>
  <c r="C17" i="1"/>
  <c r="B17" i="1"/>
  <c r="H16" i="1"/>
  <c r="G16" i="1"/>
  <c r="F16" i="1"/>
  <c r="C16" i="1"/>
  <c r="B16" i="1"/>
  <c r="H15" i="1"/>
  <c r="G15" i="1"/>
  <c r="F15" i="1"/>
  <c r="C15" i="1"/>
  <c r="B15" i="1"/>
  <c r="H14" i="1"/>
  <c r="G14" i="1"/>
  <c r="F14" i="1"/>
  <c r="C14" i="1"/>
  <c r="B14" i="1"/>
  <c r="H9" i="1"/>
  <c r="G9" i="1"/>
  <c r="F9" i="1"/>
  <c r="H8" i="1"/>
  <c r="G8" i="1"/>
  <c r="F8" i="1"/>
  <c r="C9" i="1"/>
  <c r="B9" i="1"/>
  <c r="C8" i="1"/>
  <c r="B8" i="1"/>
  <c r="H7" i="1"/>
  <c r="G7" i="1"/>
  <c r="F7" i="1"/>
  <c r="C7" i="1"/>
  <c r="B7" i="1"/>
  <c r="H6" i="1"/>
  <c r="G6" i="1"/>
  <c r="F6" i="1"/>
  <c r="B6" i="1"/>
  <c r="C6" i="1"/>
</calcChain>
</file>

<file path=xl/sharedStrings.xml><?xml version="1.0" encoding="utf-8"?>
<sst xmlns="http://schemas.openxmlformats.org/spreadsheetml/2006/main" count="391" uniqueCount="51">
  <si>
    <t>MOVEMENT CARD</t>
  </si>
  <si>
    <t>WEAPON SERIAL #</t>
  </si>
  <si>
    <t>BLOOD</t>
  </si>
  <si>
    <t>LAST 4</t>
  </si>
  <si>
    <t>NAME: LAST FIRST</t>
  </si>
  <si>
    <t>M4</t>
  </si>
  <si>
    <t>M9</t>
  </si>
  <si>
    <t>TL:</t>
  </si>
  <si>
    <t>WPN:</t>
  </si>
  <si>
    <t>DVR:</t>
  </si>
  <si>
    <t>GUN:</t>
  </si>
  <si>
    <t>EXTRA PAX:</t>
  </si>
  <si>
    <t>EXTRA EQUIP:</t>
  </si>
  <si>
    <t>CELL#/FREQ:</t>
  </si>
  <si>
    <t>PURPOSE:</t>
  </si>
  <si>
    <t>SP DTG:</t>
  </si>
  <si>
    <t>VIC/LOC:</t>
  </si>
  <si>
    <t>RP DTG:</t>
  </si>
  <si>
    <t>COVOY BRIEF BY:</t>
  </si>
  <si>
    <t>CO FREQ:</t>
  </si>
  <si>
    <t>RISK ASSESSEMENT:</t>
  </si>
  <si>
    <t>ALT FREQ:</t>
  </si>
  <si>
    <t>CONVOY CDR:</t>
  </si>
  <si>
    <t>INT FREQ:</t>
  </si>
  <si>
    <t>TOC SIGNATURE:</t>
  </si>
  <si>
    <t>TOC DTG:</t>
  </si>
  <si>
    <t xml:space="preserve">XXXTH MP COMPANY
 </t>
  </si>
  <si>
    <t>NAME: LAST, FIRST</t>
  </si>
  <si>
    <t>BLOOD TYPE</t>
  </si>
  <si>
    <t>CREW SRVED</t>
  </si>
  <si>
    <t>CREW SERVED</t>
  </si>
  <si>
    <t>O NEG</t>
  </si>
  <si>
    <t>M240-557788909</t>
  </si>
  <si>
    <t>SMITH, DAVE</t>
  </si>
  <si>
    <t>0555</t>
  </si>
  <si>
    <t>SNUFFY, JIM</t>
  </si>
  <si>
    <t>6453</t>
  </si>
  <si>
    <t>A POS</t>
  </si>
  <si>
    <t>M249-456787</t>
  </si>
  <si>
    <t>MK19-8765</t>
  </si>
  <si>
    <t>AB NEG</t>
  </si>
  <si>
    <t>9876</t>
  </si>
  <si>
    <t>XXXX, DDDD</t>
  </si>
  <si>
    <t>GGGTGGGGG, RRTRTYY</t>
  </si>
  <si>
    <t>9999</t>
  </si>
  <si>
    <t>O POS</t>
  </si>
  <si>
    <t>XXXXX</t>
  </si>
  <si>
    <t>XXXXXXXX</t>
  </si>
  <si>
    <t>VEH#</t>
  </si>
  <si>
    <t>COM/BFT/GPS SERIALS:</t>
  </si>
  <si>
    <t>PERSONNEL ROSTER / SENSITIVE ITEM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</si>
</sst>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</cellStyleXfs>
  <cellXfs count="69">
    <xf numFmtId="0" fontId="0" fillId="0" borderId="0" xfId="0"/>
    <xf numFmtId="49" fontId="5" fillId="0" borderId="9" xfId="0" applyNumberFormat="1" applyFont="1" applyFill="1" applyBorder="1" applyAlignment="1" applyProtection="1">
      <alignment horizontal="right" vertical="center"/>
      <protection locked="0"/>
    </xf>
    <xf numFmtId="0" fontId="0" fillId="3" borderId="9" xfId="0" applyFill="1" applyBorder="1"/>
    <xf numFmtId="0" fontId="0" fillId="3" borderId="9" xfId="0" applyFill="1" applyBorder="1" applyAlignment="1">
      <alignment wrapText="1"/>
    </xf>
    <xf numFmtId="0" fontId="0" fillId="0" borderId="9" xfId="0" applyBorder="1"/>
    <xf numFmtId="49" fontId="0" fillId="0" borderId="9" xfId="0" applyNumberFormat="1" applyBorder="1"/>
    <xf numFmtId="49" fontId="5" fillId="0" borderId="9" xfId="0" applyNumberFormat="1" applyFont="1" applyFill="1" applyBorder="1" applyAlignment="1" applyProtection="1">
      <alignment vertical="center"/>
      <protection locked="0"/>
    </xf>
    <xf numFmtId="49" fontId="6" fillId="0" borderId="17" xfId="0" applyNumberFormat="1" applyFont="1" applyFill="1" applyBorder="1" applyAlignment="1" applyProtection="1">
      <alignment horizontal="right" vertical="center"/>
      <protection locked="0"/>
    </xf>
    <xf numFmtId="49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5" fillId="3" borderId="17" xfId="0" applyNumberFormat="1" applyFont="1" applyFill="1" applyBorder="1" applyAlignment="1" applyProtection="1">
      <alignment horizontal="right" vertical="center"/>
      <protection locked="0"/>
    </xf>
    <xf numFmtId="49" fontId="5" fillId="3" borderId="17" xfId="0" applyNumberFormat="1" applyFont="1" applyFill="1" applyBorder="1" applyAlignment="1" applyProtection="1">
      <alignment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vertical="center"/>
      <protection locked="0"/>
    </xf>
    <xf numFmtId="49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Fill="1" applyBorder="1" applyAlignment="1" applyProtection="1">
      <alignment horizontal="right" vertical="center"/>
      <protection locked="0"/>
    </xf>
    <xf numFmtId="49" fontId="5" fillId="0" borderId="20" xfId="0" applyNumberFormat="1" applyFont="1" applyFill="1" applyBorder="1" applyAlignment="1" applyProtection="1">
      <alignment horizontal="right" vertical="center"/>
      <protection locked="0"/>
    </xf>
    <xf numFmtId="49" fontId="5" fillId="0" borderId="21" xfId="0" applyNumberFormat="1" applyFont="1" applyFill="1" applyBorder="1" applyAlignment="1" applyProtection="1">
      <alignment horizontal="right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right" vertical="center"/>
      <protection locked="0"/>
    </xf>
    <xf numFmtId="49" fontId="5" fillId="0" borderId="9" xfId="0" applyNumberFormat="1" applyFont="1" applyFill="1" applyBorder="1" applyAlignment="1" applyProtection="1">
      <alignment horizontal="right" vertical="center"/>
      <protection locked="0"/>
    </xf>
    <xf numFmtId="49" fontId="5" fillId="0" borderId="18" xfId="0" applyNumberFormat="1" applyFont="1" applyFill="1" applyBorder="1" applyAlignment="1" applyProtection="1">
      <alignment horizontal="right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</cellXfs>
  <cellStyles count="6">
    <cellStyle name="Comma 2" xfId="1"/>
    <cellStyle name="Hyperlink 2" xfId="2"/>
    <cellStyle name="Hyperlink 3" xfId="3"/>
    <cellStyle name="Normal" xfId="0" builtinId="0"/>
    <cellStyle name="Normal 2" xfId="4"/>
    <cellStyle name="Normal 3" xfId="5"/>
  </cellStyles>
  <dxfs count="9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485776</xdr:colOff>
      <xdr:row>0</xdr:row>
      <xdr:rowOff>38100</xdr:rowOff>
    </xdr:from>
    <xdr:to>
      <xdr:col>7</xdr:col>
      <xdr:colOff>541021</xdr:colOff>
      <xdr:row>2</xdr:row>
      <xdr:rowOff>186690</xdr:rowOff>
    </xdr:to>
    <xdr:pic>
      <xdr:nvPicPr>
        <xdr:cNvPr id="2" name="Picture 1" descr="MP Cross Pisto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9701" y="38100"/>
          <a:ext cx="138874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38100</xdr:rowOff>
    </xdr:from>
    <xdr:to>
      <xdr:col>1</xdr:col>
      <xdr:colOff>371476</xdr:colOff>
      <xdr:row>2</xdr:row>
      <xdr:rowOff>186690</xdr:rowOff>
    </xdr:to>
    <xdr:pic>
      <xdr:nvPicPr>
        <xdr:cNvPr id="3" name="Picture 2" descr="MP Cross Pisto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38100"/>
          <a:ext cx="1285875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285751</xdr:colOff>
      <xdr:row>49</xdr:row>
      <xdr:rowOff>38100</xdr:rowOff>
    </xdr:from>
    <xdr:to>
      <xdr:col>7</xdr:col>
      <xdr:colOff>340996</xdr:colOff>
      <xdr:row>51</xdr:row>
      <xdr:rowOff>186690</xdr:rowOff>
    </xdr:to>
    <xdr:pic>
      <xdr:nvPicPr>
        <xdr:cNvPr id="4" name="Picture 3" descr="MP Cross Pisto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9676" y="9429750"/>
          <a:ext cx="1388745" cy="52959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49</xdr:row>
      <xdr:rowOff>38100</xdr:rowOff>
    </xdr:from>
    <xdr:to>
      <xdr:col>1</xdr:col>
      <xdr:colOff>371476</xdr:colOff>
      <xdr:row>51</xdr:row>
      <xdr:rowOff>186690</xdr:rowOff>
    </xdr:to>
    <xdr:pic>
      <xdr:nvPicPr>
        <xdr:cNvPr id="5" name="Picture 4" descr="MP Cross Pisto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9429750"/>
          <a:ext cx="1285875" cy="52959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285751</xdr:colOff>
      <xdr:row>98</xdr:row>
      <xdr:rowOff>38100</xdr:rowOff>
    </xdr:from>
    <xdr:to>
      <xdr:col>7</xdr:col>
      <xdr:colOff>340996</xdr:colOff>
      <xdr:row>100</xdr:row>
      <xdr:rowOff>186690</xdr:rowOff>
    </xdr:to>
    <xdr:pic>
      <xdr:nvPicPr>
        <xdr:cNvPr id="6" name="Picture 5" descr="MP Cross Pisto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9676" y="18764250"/>
          <a:ext cx="1388745" cy="52959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98</xdr:row>
      <xdr:rowOff>38100</xdr:rowOff>
    </xdr:from>
    <xdr:to>
      <xdr:col>1</xdr:col>
      <xdr:colOff>371476</xdr:colOff>
      <xdr:row>100</xdr:row>
      <xdr:rowOff>186690</xdr:rowOff>
    </xdr:to>
    <xdr:pic>
      <xdr:nvPicPr>
        <xdr:cNvPr id="7" name="Picture 6" descr="MP Cross Pisto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18764250"/>
          <a:ext cx="1285875" cy="52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0"/>
  <sheetViews>
    <sheetView tabSelected="1" zoomScaleNormal="100" workbookViewId="0">
      <pane xSplit="8" topLeftCell="I1" activePane="topRight" state="frozen"/>
      <selection sqref="A1:C1"/>
      <selection pane="topRight" activeCell="D6" sqref="D6"/>
    </sheetView>
  </sheetViews>
  <sheetFormatPr defaultColWidth="0" defaultRowHeight="0" customHeight="1" zeroHeight="1" x14ac:dyDescent="0.25"/>
  <cols>
    <col min="1" max="1" width="14.85546875" style="9" customWidth="1"/>
    <col min="2" max="3" width="8.7109375" style="9" customWidth="1"/>
    <col min="4" max="4" width="26.140625" style="9" customWidth="1"/>
    <col min="5" max="5" width="7.5703125" style="9" customWidth="1"/>
    <col min="6" max="7" width="10" style="9" customWidth="1"/>
    <col min="8" max="8" width="15.42578125" style="9" customWidth="1"/>
    <col min="9" max="10" width="0" style="9" hidden="1" customWidth="1"/>
    <col min="11" max="14" width="9.140625" style="9" hidden="1" customWidth="1"/>
    <col min="15" max="17" width="0" style="9" hidden="1" customWidth="1"/>
    <col min="18" max="23" width="9.140625" style="9" hidden="1" customWidth="1"/>
    <col min="24" max="24" width="0" style="9" hidden="1" customWidth="1"/>
    <col min="25" max="16384" width="9.140625" style="9" hidden="1"/>
  </cols>
  <sheetData>
    <row r="1" spans="1:8" ht="18" customHeight="1" x14ac:dyDescent="0.25">
      <c r="A1" s="53"/>
      <c r="B1" s="54"/>
      <c r="C1" s="40" t="s">
        <v>26</v>
      </c>
      <c r="D1" s="41"/>
      <c r="E1" s="41"/>
      <c r="F1" s="59"/>
      <c r="G1" s="60"/>
      <c r="H1" s="61"/>
    </row>
    <row r="2" spans="1:8" ht="13.5" customHeight="1" x14ac:dyDescent="0.25">
      <c r="A2" s="55"/>
      <c r="B2" s="56"/>
      <c r="C2" s="42"/>
      <c r="D2" s="42"/>
      <c r="E2" s="42"/>
      <c r="F2" s="62"/>
      <c r="G2" s="63"/>
      <c r="H2" s="64"/>
    </row>
    <row r="3" spans="1:8" ht="18" customHeight="1" x14ac:dyDescent="0.25">
      <c r="A3" s="57"/>
      <c r="B3" s="58"/>
      <c r="C3" s="33" t="s">
        <v>0</v>
      </c>
      <c r="D3" s="33"/>
      <c r="E3" s="33"/>
      <c r="F3" s="65"/>
      <c r="G3" s="66"/>
      <c r="H3" s="67"/>
    </row>
    <row r="4" spans="1:8" ht="15" customHeight="1" x14ac:dyDescent="0.25">
      <c r="A4" s="10" t="s">
        <v>48</v>
      </c>
      <c r="B4" s="32"/>
      <c r="C4" s="32"/>
      <c r="D4" s="6"/>
      <c r="E4" s="6"/>
      <c r="F4" s="27" t="s">
        <v>1</v>
      </c>
      <c r="G4" s="27"/>
      <c r="H4" s="28"/>
    </row>
    <row r="5" spans="1:8" ht="15" customHeight="1" x14ac:dyDescent="0.25">
      <c r="A5" s="11"/>
      <c r="B5" s="12" t="s">
        <v>2</v>
      </c>
      <c r="C5" s="12" t="s">
        <v>3</v>
      </c>
      <c r="D5" s="13" t="s">
        <v>4</v>
      </c>
      <c r="E5" s="13"/>
      <c r="F5" s="12" t="s">
        <v>5</v>
      </c>
      <c r="G5" s="12" t="s">
        <v>6</v>
      </c>
      <c r="H5" s="14" t="s">
        <v>29</v>
      </c>
    </row>
    <row r="6" spans="1:8" ht="15" customHeight="1" x14ac:dyDescent="0.25">
      <c r="A6" s="7" t="s">
        <v>7</v>
      </c>
      <c r="B6" s="15" t="str">
        <f>VLOOKUP($D6,Roster!A$3:$F$101,3,FALSE)</f>
        <v>A POS</v>
      </c>
      <c r="C6" s="15" t="str">
        <f>VLOOKUP($D6,Roster!$A$3:$F$101,2,FALSE)</f>
        <v>6453</v>
      </c>
      <c r="D6" s="15" t="s">
        <v>35</v>
      </c>
      <c r="E6" s="1" t="s">
        <v>8</v>
      </c>
      <c r="F6" s="15">
        <f>VLOOKUP($D6,Roster!$A$3:$F$101,4,FALSE)</f>
        <v>8765323</v>
      </c>
      <c r="G6" s="15">
        <f>VLOOKUP($D6,Roster!$A$3:$F$101,5,FALSE)</f>
        <v>2345456</v>
      </c>
      <c r="H6" s="15" t="str">
        <f>VLOOKUP($D6,Roster!$A$3:$F$101,6,FALSE)</f>
        <v>M249-456787</v>
      </c>
    </row>
    <row r="7" spans="1:8" ht="15" customHeight="1" x14ac:dyDescent="0.25">
      <c r="A7" s="7" t="s">
        <v>9</v>
      </c>
      <c r="B7" s="15" t="str">
        <f>VLOOKUP($D7,Roster!A$3:$F$101,3,FALSE)</f>
        <v>A POS</v>
      </c>
      <c r="C7" s="15" t="str">
        <f>VLOOKUP($D7,Roster!$A$3:$F$101,2,FALSE)</f>
        <v>6453</v>
      </c>
      <c r="D7" s="15" t="s">
        <v>35</v>
      </c>
      <c r="E7" s="1" t="s">
        <v>8</v>
      </c>
      <c r="F7" s="15">
        <f>VLOOKUP($D7,Roster!$A$3:$F$101,4,FALSE)</f>
        <v>8765323</v>
      </c>
      <c r="G7" s="15">
        <f>VLOOKUP($D7,Roster!$A$3:$F$101,5,FALSE)</f>
        <v>2345456</v>
      </c>
      <c r="H7" s="15" t="str">
        <f>VLOOKUP($D7,Roster!$A$3:$F$101,6,FALSE)</f>
        <v>M249-456787</v>
      </c>
    </row>
    <row r="8" spans="1:8" ht="15" customHeight="1" x14ac:dyDescent="0.25">
      <c r="A8" s="7" t="s">
        <v>10</v>
      </c>
      <c r="B8" s="15" t="str">
        <f>VLOOKUP($D8,Roster!A$3:$F$101,3,FALSE)</f>
        <v>AB NEG</v>
      </c>
      <c r="C8" s="15" t="str">
        <f>VLOOKUP($D8,Roster!$A$3:$F$101,2,FALSE)</f>
        <v>9876</v>
      </c>
      <c r="D8" s="15" t="s">
        <v>42</v>
      </c>
      <c r="E8" s="1" t="s">
        <v>8</v>
      </c>
      <c r="F8" s="15">
        <f>VLOOKUP($D8,Roster!$A$3:$F$101,4,FALSE)</f>
        <v>223345</v>
      </c>
      <c r="G8" s="15">
        <f>VLOOKUP($D8,Roster!$A$3:$F$101,5,FALSE)</f>
        <v>1223344</v>
      </c>
      <c r="H8" s="15" t="str">
        <f>VLOOKUP($D8,Roster!$A$3:$F$101,6,FALSE)</f>
        <v>MK19-8765</v>
      </c>
    </row>
    <row r="9" spans="1:8" ht="15" customHeight="1" x14ac:dyDescent="0.25">
      <c r="A9" s="7" t="s">
        <v>11</v>
      </c>
      <c r="B9" s="15" t="str">
        <f>VLOOKUP($D9,Roster!A$3:$F$101,3,FALSE)</f>
        <v>AB NEG</v>
      </c>
      <c r="C9" s="15" t="str">
        <f>VLOOKUP($D9,Roster!$A$3:$F$101,2,FALSE)</f>
        <v>9876</v>
      </c>
      <c r="D9" s="15" t="s">
        <v>42</v>
      </c>
      <c r="E9" s="1" t="s">
        <v>8</v>
      </c>
      <c r="F9" s="15">
        <f>VLOOKUP($D9,Roster!$A$3:$F$101,4,FALSE)</f>
        <v>223345</v>
      </c>
      <c r="G9" s="15">
        <f>VLOOKUP($D9,Roster!$A$3:$F$101,5,FALSE)</f>
        <v>1223344</v>
      </c>
      <c r="H9" s="15" t="str">
        <f>VLOOKUP($D9,Roster!$A$3:$F$101,6,FALSE)</f>
        <v>MK19-8765</v>
      </c>
    </row>
    <row r="10" spans="1:8" ht="15" customHeight="1" x14ac:dyDescent="0.25">
      <c r="A10" s="8" t="s">
        <v>49</v>
      </c>
      <c r="B10" s="27"/>
      <c r="C10" s="27"/>
      <c r="D10" s="27"/>
      <c r="E10" s="25" t="s">
        <v>13</v>
      </c>
      <c r="F10" s="25"/>
      <c r="G10" s="27"/>
      <c r="H10" s="28"/>
    </row>
    <row r="11" spans="1:8" ht="15" customHeight="1" x14ac:dyDescent="0.25">
      <c r="A11" s="7" t="s">
        <v>12</v>
      </c>
      <c r="B11" s="29"/>
      <c r="C11" s="30"/>
      <c r="D11" s="30"/>
      <c r="E11" s="30"/>
      <c r="F11" s="30"/>
      <c r="G11" s="30"/>
      <c r="H11" s="31"/>
    </row>
    <row r="12" spans="1:8" ht="15" customHeight="1" x14ac:dyDescent="0.25">
      <c r="A12" s="10" t="s">
        <v>48</v>
      </c>
      <c r="B12" s="32"/>
      <c r="C12" s="32"/>
      <c r="D12" s="6"/>
      <c r="E12" s="6"/>
      <c r="F12" s="27" t="s">
        <v>1</v>
      </c>
      <c r="G12" s="27"/>
      <c r="H12" s="28"/>
    </row>
    <row r="13" spans="1:8" ht="15" customHeight="1" x14ac:dyDescent="0.25">
      <c r="A13" s="11"/>
      <c r="B13" s="12" t="s">
        <v>2</v>
      </c>
      <c r="C13" s="12" t="s">
        <v>3</v>
      </c>
      <c r="D13" s="13" t="s">
        <v>4</v>
      </c>
      <c r="E13" s="13"/>
      <c r="F13" s="12" t="s">
        <v>5</v>
      </c>
      <c r="G13" s="12" t="s">
        <v>6</v>
      </c>
      <c r="H13" s="14" t="s">
        <v>29</v>
      </c>
    </row>
    <row r="14" spans="1:8" ht="15" customHeight="1" x14ac:dyDescent="0.25">
      <c r="A14" s="7" t="s">
        <v>7</v>
      </c>
      <c r="B14" s="15" t="str">
        <f>VLOOKUP($D14,Roster!A$3:$F$101,3,FALSE)</f>
        <v>O NEG</v>
      </c>
      <c r="C14" s="15" t="str">
        <f>VLOOKUP($D14,Roster!$A$3:$F$101,2,FALSE)</f>
        <v>0555</v>
      </c>
      <c r="D14" s="15" t="s">
        <v>33</v>
      </c>
      <c r="E14" s="1" t="s">
        <v>8</v>
      </c>
      <c r="F14" s="15">
        <f>VLOOKUP($D14,Roster!$A$3:$F$101,4,FALSE)</f>
        <v>3344456</v>
      </c>
      <c r="G14" s="15">
        <f>VLOOKUP($D14,Roster!$A$3:$F$101,5,FALSE)</f>
        <v>33455677</v>
      </c>
      <c r="H14" s="15" t="str">
        <f>VLOOKUP($D14,Roster!$A$3:$F$101,6,FALSE)</f>
        <v>M240-557788909</v>
      </c>
    </row>
    <row r="15" spans="1:8" ht="15" customHeight="1" x14ac:dyDescent="0.25">
      <c r="A15" s="7" t="s">
        <v>9</v>
      </c>
      <c r="B15" s="15" t="str">
        <f>VLOOKUP($D15,Roster!A$3:$F$101,3,FALSE)</f>
        <v>O NEG</v>
      </c>
      <c r="C15" s="15" t="str">
        <f>VLOOKUP($D15,Roster!$A$3:$F$101,2,FALSE)</f>
        <v>0555</v>
      </c>
      <c r="D15" s="15" t="s">
        <v>33</v>
      </c>
      <c r="E15" s="1" t="s">
        <v>8</v>
      </c>
      <c r="F15" s="15">
        <f>VLOOKUP($D15,Roster!$A$3:$F$101,4,FALSE)</f>
        <v>3344456</v>
      </c>
      <c r="G15" s="15">
        <f>VLOOKUP($D15,Roster!$A$3:$F$101,5,FALSE)</f>
        <v>33455677</v>
      </c>
      <c r="H15" s="15" t="str">
        <f>VLOOKUP($D15,Roster!$A$3:$F$101,6,FALSE)</f>
        <v>M240-557788909</v>
      </c>
    </row>
    <row r="16" spans="1:8" ht="15" customHeight="1" x14ac:dyDescent="0.25">
      <c r="A16" s="7" t="s">
        <v>10</v>
      </c>
      <c r="B16" s="15" t="str">
        <f>VLOOKUP($D16,Roster!A$3:$F$101,3,FALSE)</f>
        <v>O NEG</v>
      </c>
      <c r="C16" s="15" t="str">
        <f>VLOOKUP($D16,Roster!$A$3:$F$101,2,FALSE)</f>
        <v>0555</v>
      </c>
      <c r="D16" s="15" t="s">
        <v>33</v>
      </c>
      <c r="E16" s="1" t="s">
        <v>8</v>
      </c>
      <c r="F16" s="15">
        <f>VLOOKUP($D16,Roster!$A$3:$F$101,4,FALSE)</f>
        <v>3344456</v>
      </c>
      <c r="G16" s="15">
        <f>VLOOKUP($D16,Roster!$A$3:$F$101,5,FALSE)</f>
        <v>33455677</v>
      </c>
      <c r="H16" s="15" t="str">
        <f>VLOOKUP($D16,Roster!$A$3:$F$101,6,FALSE)</f>
        <v>M240-557788909</v>
      </c>
    </row>
    <row r="17" spans="1:8" ht="15" customHeight="1" x14ac:dyDescent="0.25">
      <c r="A17" s="7" t="s">
        <v>11</v>
      </c>
      <c r="B17" s="15" t="str">
        <f>VLOOKUP($D17,Roster!A$3:$F$101,3,FALSE)</f>
        <v>O NEG</v>
      </c>
      <c r="C17" s="15" t="str">
        <f>VLOOKUP($D17,Roster!$A$3:$F$101,2,FALSE)</f>
        <v>0555</v>
      </c>
      <c r="D17" s="15" t="s">
        <v>33</v>
      </c>
      <c r="E17" s="1" t="s">
        <v>8</v>
      </c>
      <c r="F17" s="15">
        <f>VLOOKUP($D17,Roster!$A$3:$F$101,4,FALSE)</f>
        <v>3344456</v>
      </c>
      <c r="G17" s="15">
        <f>VLOOKUP($D17,Roster!$A$3:$F$101,5,FALSE)</f>
        <v>33455677</v>
      </c>
      <c r="H17" s="15" t="str">
        <f>VLOOKUP($D17,Roster!$A$3:$F$101,6,FALSE)</f>
        <v>M240-557788909</v>
      </c>
    </row>
    <row r="18" spans="1:8" ht="15" customHeight="1" x14ac:dyDescent="0.25">
      <c r="A18" s="8" t="s">
        <v>49</v>
      </c>
      <c r="B18" s="27"/>
      <c r="C18" s="27"/>
      <c r="D18" s="27"/>
      <c r="E18" s="25" t="s">
        <v>13</v>
      </c>
      <c r="F18" s="25"/>
      <c r="G18" s="27"/>
      <c r="H18" s="28"/>
    </row>
    <row r="19" spans="1:8" ht="15" customHeight="1" x14ac:dyDescent="0.25">
      <c r="A19" s="7" t="s">
        <v>12</v>
      </c>
      <c r="B19" s="29"/>
      <c r="C19" s="30"/>
      <c r="D19" s="30"/>
      <c r="E19" s="30"/>
      <c r="F19" s="30"/>
      <c r="G19" s="30"/>
      <c r="H19" s="31"/>
    </row>
    <row r="20" spans="1:8" ht="15" customHeight="1" x14ac:dyDescent="0.25">
      <c r="A20" s="10" t="s">
        <v>48</v>
      </c>
      <c r="B20" s="32"/>
      <c r="C20" s="32"/>
      <c r="D20" s="6"/>
      <c r="E20" s="6"/>
      <c r="F20" s="27" t="s">
        <v>1</v>
      </c>
      <c r="G20" s="27"/>
      <c r="H20" s="28"/>
    </row>
    <row r="21" spans="1:8" ht="15" customHeight="1" x14ac:dyDescent="0.25">
      <c r="A21" s="11"/>
      <c r="B21" s="12" t="s">
        <v>2</v>
      </c>
      <c r="C21" s="12" t="s">
        <v>3</v>
      </c>
      <c r="D21" s="13" t="s">
        <v>4</v>
      </c>
      <c r="E21" s="13"/>
      <c r="F21" s="12" t="s">
        <v>5</v>
      </c>
      <c r="G21" s="12" t="s">
        <v>6</v>
      </c>
      <c r="H21" s="14" t="s">
        <v>29</v>
      </c>
    </row>
    <row r="22" spans="1:8" ht="15" customHeight="1" x14ac:dyDescent="0.25">
      <c r="A22" s="7" t="s">
        <v>7</v>
      </c>
      <c r="B22" s="15" t="str">
        <f>VLOOKUP($D22,Roster!A$3:$F$101,3,FALSE)</f>
        <v>O NEG</v>
      </c>
      <c r="C22" s="15" t="str">
        <f>VLOOKUP($D22,Roster!$A$3:$F$101,2,FALSE)</f>
        <v>0555</v>
      </c>
      <c r="D22" s="15" t="s">
        <v>33</v>
      </c>
      <c r="E22" s="1" t="s">
        <v>8</v>
      </c>
      <c r="F22" s="15">
        <f>VLOOKUP($D22,Roster!$A$3:$F$101,4,FALSE)</f>
        <v>3344456</v>
      </c>
      <c r="G22" s="15">
        <f>VLOOKUP($D22,Roster!$A$3:$F$101,5,FALSE)</f>
        <v>33455677</v>
      </c>
      <c r="H22" s="15" t="str">
        <f>VLOOKUP($D22,Roster!$A$3:$F$101,6,FALSE)</f>
        <v>M240-557788909</v>
      </c>
    </row>
    <row r="23" spans="1:8" ht="15" customHeight="1" x14ac:dyDescent="0.25">
      <c r="A23" s="7" t="s">
        <v>9</v>
      </c>
      <c r="B23" s="15" t="str">
        <f>VLOOKUP($D23,Roster!A$3:$F$101,3,FALSE)</f>
        <v>O NEG</v>
      </c>
      <c r="C23" s="15" t="str">
        <f>VLOOKUP($D23,Roster!$A$3:$F$101,2,FALSE)</f>
        <v>0555</v>
      </c>
      <c r="D23" s="15" t="s">
        <v>33</v>
      </c>
      <c r="E23" s="1" t="s">
        <v>8</v>
      </c>
      <c r="F23" s="15">
        <f>VLOOKUP($D23,Roster!$A$3:$F$101,4,FALSE)</f>
        <v>3344456</v>
      </c>
      <c r="G23" s="15">
        <f>VLOOKUP($D23,Roster!$A$3:$F$101,5,FALSE)</f>
        <v>33455677</v>
      </c>
      <c r="H23" s="15" t="str">
        <f>VLOOKUP($D23,Roster!$A$3:$F$101,6,FALSE)</f>
        <v>M240-557788909</v>
      </c>
    </row>
    <row r="24" spans="1:8" ht="15" customHeight="1" x14ac:dyDescent="0.25">
      <c r="A24" s="7" t="s">
        <v>10</v>
      </c>
      <c r="B24" s="15" t="str">
        <f>VLOOKUP($D24,Roster!A$3:$F$101,3,FALSE)</f>
        <v>O NEG</v>
      </c>
      <c r="C24" s="15" t="str">
        <f>VLOOKUP($D24,Roster!$A$3:$F$101,2,FALSE)</f>
        <v>0555</v>
      </c>
      <c r="D24" s="15" t="s">
        <v>33</v>
      </c>
      <c r="E24" s="1" t="s">
        <v>8</v>
      </c>
      <c r="F24" s="15">
        <f>VLOOKUP($D24,Roster!$A$3:$F$101,4,FALSE)</f>
        <v>3344456</v>
      </c>
      <c r="G24" s="15">
        <f>VLOOKUP($D24,Roster!$A$3:$F$101,5,FALSE)</f>
        <v>33455677</v>
      </c>
      <c r="H24" s="15" t="str">
        <f>VLOOKUP($D24,Roster!$A$3:$F$101,6,FALSE)</f>
        <v>M240-557788909</v>
      </c>
    </row>
    <row r="25" spans="1:8" ht="15" customHeight="1" x14ac:dyDescent="0.25">
      <c r="A25" s="7" t="s">
        <v>11</v>
      </c>
      <c r="B25" s="15" t="str">
        <f>VLOOKUP($D25,Roster!A$3:$F$101,3,FALSE)</f>
        <v>O NEG</v>
      </c>
      <c r="C25" s="15" t="str">
        <f>VLOOKUP($D25,Roster!$A$3:$F$101,2,FALSE)</f>
        <v>0555</v>
      </c>
      <c r="D25" s="15" t="s">
        <v>33</v>
      </c>
      <c r="E25" s="1" t="s">
        <v>8</v>
      </c>
      <c r="F25" s="15">
        <f>VLOOKUP($D25,Roster!$A$3:$F$101,4,FALSE)</f>
        <v>3344456</v>
      </c>
      <c r="G25" s="15">
        <f>VLOOKUP($D25,Roster!$A$3:$F$101,5,FALSE)</f>
        <v>33455677</v>
      </c>
      <c r="H25" s="15" t="str">
        <f>VLOOKUP($D25,Roster!$A$3:$F$101,6,FALSE)</f>
        <v>M240-557788909</v>
      </c>
    </row>
    <row r="26" spans="1:8" ht="15" customHeight="1" x14ac:dyDescent="0.25">
      <c r="A26" s="8" t="s">
        <v>49</v>
      </c>
      <c r="B26" s="27"/>
      <c r="C26" s="27"/>
      <c r="D26" s="27"/>
      <c r="E26" s="25" t="s">
        <v>13</v>
      </c>
      <c r="F26" s="25"/>
      <c r="G26" s="27"/>
      <c r="H26" s="28"/>
    </row>
    <row r="27" spans="1:8" ht="15" customHeight="1" x14ac:dyDescent="0.25">
      <c r="A27" s="7" t="s">
        <v>12</v>
      </c>
      <c r="B27" s="29"/>
      <c r="C27" s="30"/>
      <c r="D27" s="30"/>
      <c r="E27" s="30"/>
      <c r="F27" s="30"/>
      <c r="G27" s="30"/>
      <c r="H27" s="31"/>
    </row>
    <row r="28" spans="1:8" ht="15" customHeight="1" x14ac:dyDescent="0.25">
      <c r="A28" s="10" t="s">
        <v>48</v>
      </c>
      <c r="B28" s="32"/>
      <c r="C28" s="32"/>
      <c r="D28" s="6"/>
      <c r="E28" s="6"/>
      <c r="F28" s="27" t="s">
        <v>1</v>
      </c>
      <c r="G28" s="27"/>
      <c r="H28" s="28"/>
    </row>
    <row r="29" spans="1:8" ht="15" customHeight="1" x14ac:dyDescent="0.25">
      <c r="A29" s="11"/>
      <c r="B29" s="12" t="s">
        <v>2</v>
      </c>
      <c r="C29" s="12" t="s">
        <v>3</v>
      </c>
      <c r="D29" s="13" t="s">
        <v>4</v>
      </c>
      <c r="E29" s="13"/>
      <c r="F29" s="12" t="s">
        <v>5</v>
      </c>
      <c r="G29" s="12" t="s">
        <v>6</v>
      </c>
      <c r="H29" s="14" t="s">
        <v>29</v>
      </c>
    </row>
    <row r="30" spans="1:8" ht="15" customHeight="1" x14ac:dyDescent="0.25">
      <c r="A30" s="7" t="s">
        <v>7</v>
      </c>
      <c r="B30" s="15" t="str">
        <f>VLOOKUP($D30,Roster!A$3:$F$101,3,FALSE)</f>
        <v>O NEG</v>
      </c>
      <c r="C30" s="15" t="str">
        <f>VLOOKUP($D30,Roster!$A$3:$F$101,2,FALSE)</f>
        <v>0555</v>
      </c>
      <c r="D30" s="15" t="s">
        <v>33</v>
      </c>
      <c r="E30" s="1" t="s">
        <v>8</v>
      </c>
      <c r="F30" s="15">
        <f>VLOOKUP($D30,Roster!$A$3:$F$101,4,FALSE)</f>
        <v>3344456</v>
      </c>
      <c r="G30" s="15">
        <f>VLOOKUP($D30,Roster!$A$3:$F$101,5,FALSE)</f>
        <v>33455677</v>
      </c>
      <c r="H30" s="15" t="str">
        <f>VLOOKUP($D30,Roster!$A$3:$F$101,6,FALSE)</f>
        <v>M240-557788909</v>
      </c>
    </row>
    <row r="31" spans="1:8" ht="15" customHeight="1" x14ac:dyDescent="0.25">
      <c r="A31" s="7" t="s">
        <v>9</v>
      </c>
      <c r="B31" s="15" t="str">
        <f>VLOOKUP($D31,Roster!A$3:$F$101,3,FALSE)</f>
        <v>O NEG</v>
      </c>
      <c r="C31" s="15" t="str">
        <f>VLOOKUP($D31,Roster!$A$3:$F$101,2,FALSE)</f>
        <v>0555</v>
      </c>
      <c r="D31" s="15" t="s">
        <v>33</v>
      </c>
      <c r="E31" s="1" t="s">
        <v>8</v>
      </c>
      <c r="F31" s="15">
        <f>VLOOKUP($D31,Roster!$A$3:$F$101,4,FALSE)</f>
        <v>3344456</v>
      </c>
      <c r="G31" s="15">
        <f>VLOOKUP($D31,Roster!$A$3:$F$101,5,FALSE)</f>
        <v>33455677</v>
      </c>
      <c r="H31" s="15" t="str">
        <f>VLOOKUP($D31,Roster!$A$3:$F$101,6,FALSE)</f>
        <v>M240-557788909</v>
      </c>
    </row>
    <row r="32" spans="1:8" ht="15" customHeight="1" x14ac:dyDescent="0.25">
      <c r="A32" s="7" t="s">
        <v>10</v>
      </c>
      <c r="B32" s="15" t="str">
        <f>VLOOKUP($D32,Roster!A$3:$F$101,3,FALSE)</f>
        <v>O NEG</v>
      </c>
      <c r="C32" s="15" t="str">
        <f>VLOOKUP($D32,Roster!$A$3:$F$101,2,FALSE)</f>
        <v>0555</v>
      </c>
      <c r="D32" s="15" t="s">
        <v>33</v>
      </c>
      <c r="E32" s="1" t="s">
        <v>8</v>
      </c>
      <c r="F32" s="15">
        <f>VLOOKUP($D32,Roster!$A$3:$F$101,4,FALSE)</f>
        <v>3344456</v>
      </c>
      <c r="G32" s="15">
        <f>VLOOKUP($D32,Roster!$A$3:$F$101,5,FALSE)</f>
        <v>33455677</v>
      </c>
      <c r="H32" s="15" t="str">
        <f>VLOOKUP($D32,Roster!$A$3:$F$101,6,FALSE)</f>
        <v>M240-557788909</v>
      </c>
    </row>
    <row r="33" spans="1:8" ht="15" customHeight="1" x14ac:dyDescent="0.25">
      <c r="A33" s="7" t="s">
        <v>11</v>
      </c>
      <c r="B33" s="15" t="str">
        <f>VLOOKUP($D33,Roster!A$3:$F$101,3,FALSE)</f>
        <v>O NEG</v>
      </c>
      <c r="C33" s="15" t="str">
        <f>VLOOKUP($D33,Roster!$A$3:$F$101,2,FALSE)</f>
        <v>0555</v>
      </c>
      <c r="D33" s="15" t="s">
        <v>33</v>
      </c>
      <c r="E33" s="1" t="s">
        <v>8</v>
      </c>
      <c r="F33" s="15">
        <f>VLOOKUP($D33,Roster!$A$3:$F$101,4,FALSE)</f>
        <v>3344456</v>
      </c>
      <c r="G33" s="15">
        <f>VLOOKUP($D33,Roster!$A$3:$F$101,5,FALSE)</f>
        <v>33455677</v>
      </c>
      <c r="H33" s="15" t="str">
        <f>VLOOKUP($D33,Roster!$A$3:$F$101,6,FALSE)</f>
        <v>M240-557788909</v>
      </c>
    </row>
    <row r="34" spans="1:8" ht="15" customHeight="1" x14ac:dyDescent="0.25">
      <c r="A34" s="8" t="s">
        <v>49</v>
      </c>
      <c r="B34" s="27"/>
      <c r="C34" s="27"/>
      <c r="D34" s="27"/>
      <c r="E34" s="25" t="s">
        <v>13</v>
      </c>
      <c r="F34" s="25"/>
      <c r="G34" s="27"/>
      <c r="H34" s="28"/>
    </row>
    <row r="35" spans="1:8" ht="15" customHeight="1" x14ac:dyDescent="0.25">
      <c r="A35" s="7" t="s">
        <v>12</v>
      </c>
      <c r="B35" s="29"/>
      <c r="C35" s="30"/>
      <c r="D35" s="30"/>
      <c r="E35" s="30"/>
      <c r="F35" s="30"/>
      <c r="G35" s="30"/>
      <c r="H35" s="31"/>
    </row>
    <row r="36" spans="1:8" ht="15" customHeight="1" x14ac:dyDescent="0.25">
      <c r="A36" s="10" t="s">
        <v>48</v>
      </c>
      <c r="B36" s="32"/>
      <c r="C36" s="32"/>
      <c r="D36" s="6"/>
      <c r="E36" s="6"/>
      <c r="F36" s="27" t="s">
        <v>1</v>
      </c>
      <c r="G36" s="27"/>
      <c r="H36" s="28"/>
    </row>
    <row r="37" spans="1:8" ht="15" customHeight="1" x14ac:dyDescent="0.25">
      <c r="A37" s="11"/>
      <c r="B37" s="12" t="s">
        <v>2</v>
      </c>
      <c r="C37" s="12" t="s">
        <v>3</v>
      </c>
      <c r="D37" s="13" t="s">
        <v>4</v>
      </c>
      <c r="E37" s="13"/>
      <c r="F37" s="12" t="s">
        <v>5</v>
      </c>
      <c r="G37" s="12" t="s">
        <v>6</v>
      </c>
      <c r="H37" s="14" t="s">
        <v>29</v>
      </c>
    </row>
    <row r="38" spans="1:8" ht="15" customHeight="1" x14ac:dyDescent="0.25">
      <c r="A38" s="7" t="s">
        <v>7</v>
      </c>
      <c r="B38" s="15" t="str">
        <f>VLOOKUP($D38,Roster!A$3:$F$101,3,FALSE)</f>
        <v>O NEG</v>
      </c>
      <c r="C38" s="15" t="str">
        <f>VLOOKUP($D38,Roster!$A$3:$F$101,2,FALSE)</f>
        <v>0555</v>
      </c>
      <c r="D38" s="15" t="s">
        <v>33</v>
      </c>
      <c r="E38" s="1" t="s">
        <v>8</v>
      </c>
      <c r="F38" s="15">
        <f>VLOOKUP($D38,Roster!$A$3:$F$101,4,FALSE)</f>
        <v>3344456</v>
      </c>
      <c r="G38" s="15">
        <f>VLOOKUP($D38,Roster!$A$3:$F$101,5,FALSE)</f>
        <v>33455677</v>
      </c>
      <c r="H38" s="15" t="str">
        <f>VLOOKUP($D38,Roster!$A$3:$F$101,6,FALSE)</f>
        <v>M240-557788909</v>
      </c>
    </row>
    <row r="39" spans="1:8" ht="15" customHeight="1" x14ac:dyDescent="0.25">
      <c r="A39" s="7" t="s">
        <v>9</v>
      </c>
      <c r="B39" s="15" t="str">
        <f>VLOOKUP($D39,Roster!A$3:$F$101,3,FALSE)</f>
        <v>O NEG</v>
      </c>
      <c r="C39" s="15" t="str">
        <f>VLOOKUP($D39,Roster!$A$3:$F$101,2,FALSE)</f>
        <v>0555</v>
      </c>
      <c r="D39" s="15" t="s">
        <v>33</v>
      </c>
      <c r="E39" s="1" t="s">
        <v>8</v>
      </c>
      <c r="F39" s="15">
        <f>VLOOKUP($D39,Roster!$A$3:$F$101,4,FALSE)</f>
        <v>3344456</v>
      </c>
      <c r="G39" s="15">
        <f>VLOOKUP($D39,Roster!$A$3:$F$101,5,FALSE)</f>
        <v>33455677</v>
      </c>
      <c r="H39" s="15" t="str">
        <f>VLOOKUP($D39,Roster!$A$3:$F$101,6,FALSE)</f>
        <v>M240-557788909</v>
      </c>
    </row>
    <row r="40" spans="1:8" ht="15" customHeight="1" x14ac:dyDescent="0.25">
      <c r="A40" s="7" t="s">
        <v>10</v>
      </c>
      <c r="B40" s="15" t="str">
        <f>VLOOKUP($D40,Roster!A$3:$F$101,3,FALSE)</f>
        <v>O NEG</v>
      </c>
      <c r="C40" s="15" t="str">
        <f>VLOOKUP($D40,Roster!$A$3:$F$101,2,FALSE)</f>
        <v>0555</v>
      </c>
      <c r="D40" s="15" t="s">
        <v>33</v>
      </c>
      <c r="E40" s="1" t="s">
        <v>8</v>
      </c>
      <c r="F40" s="15">
        <f>VLOOKUP($D40,Roster!$A$3:$F$101,4,FALSE)</f>
        <v>3344456</v>
      </c>
      <c r="G40" s="15">
        <f>VLOOKUP($D40,Roster!$A$3:$F$101,5,FALSE)</f>
        <v>33455677</v>
      </c>
      <c r="H40" s="15" t="str">
        <f>VLOOKUP($D40,Roster!$A$3:$F$101,6,FALSE)</f>
        <v>M240-557788909</v>
      </c>
    </row>
    <row r="41" spans="1:8" ht="15" customHeight="1" x14ac:dyDescent="0.25">
      <c r="A41" s="7" t="s">
        <v>11</v>
      </c>
      <c r="B41" s="15" t="str">
        <f>VLOOKUP($D41,Roster!A$3:$F$101,3,FALSE)</f>
        <v>O NEG</v>
      </c>
      <c r="C41" s="15" t="str">
        <f>VLOOKUP($D41,Roster!$A$3:$F$101,2,FALSE)</f>
        <v>0555</v>
      </c>
      <c r="D41" s="15" t="s">
        <v>33</v>
      </c>
      <c r="E41" s="1" t="s">
        <v>8</v>
      </c>
      <c r="F41" s="15">
        <f>VLOOKUP($D41,Roster!$A$3:$F$101,4,FALSE)</f>
        <v>3344456</v>
      </c>
      <c r="G41" s="15">
        <f>VLOOKUP($D41,Roster!$A$3:$F$101,5,FALSE)</f>
        <v>33455677</v>
      </c>
      <c r="H41" s="15" t="str">
        <f>VLOOKUP($D41,Roster!$A$3:$F$101,6,FALSE)</f>
        <v>M240-557788909</v>
      </c>
    </row>
    <row r="42" spans="1:8" ht="15" customHeight="1" x14ac:dyDescent="0.25">
      <c r="A42" s="8" t="s">
        <v>49</v>
      </c>
      <c r="B42" s="27"/>
      <c r="C42" s="27"/>
      <c r="D42" s="27"/>
      <c r="E42" s="25" t="s">
        <v>13</v>
      </c>
      <c r="F42" s="25"/>
      <c r="G42" s="27"/>
      <c r="H42" s="28"/>
    </row>
    <row r="43" spans="1:8" ht="15" customHeight="1" x14ac:dyDescent="0.25">
      <c r="A43" s="7" t="s">
        <v>12</v>
      </c>
      <c r="B43" s="29"/>
      <c r="C43" s="30"/>
      <c r="D43" s="30"/>
      <c r="E43" s="30"/>
      <c r="F43" s="30"/>
      <c r="G43" s="30"/>
      <c r="H43" s="31"/>
    </row>
    <row r="44" spans="1:8" ht="15" customHeight="1" x14ac:dyDescent="0.25">
      <c r="A44" s="7" t="s">
        <v>14</v>
      </c>
      <c r="B44" s="23"/>
      <c r="C44" s="23"/>
      <c r="D44" s="23"/>
      <c r="E44" s="24" t="s">
        <v>15</v>
      </c>
      <c r="F44" s="24"/>
      <c r="G44" s="25"/>
      <c r="H44" s="26"/>
    </row>
    <row r="45" spans="1:8" ht="15" customHeight="1" x14ac:dyDescent="0.25">
      <c r="A45" s="7" t="s">
        <v>16</v>
      </c>
      <c r="B45" s="23"/>
      <c r="C45" s="23"/>
      <c r="D45" s="23"/>
      <c r="E45" s="24" t="s">
        <v>17</v>
      </c>
      <c r="F45" s="24"/>
      <c r="G45" s="25"/>
      <c r="H45" s="26"/>
    </row>
    <row r="46" spans="1:8" ht="15" customHeight="1" x14ac:dyDescent="0.25">
      <c r="A46" s="7" t="s">
        <v>18</v>
      </c>
      <c r="B46" s="23"/>
      <c r="C46" s="23"/>
      <c r="D46" s="23"/>
      <c r="E46" s="24" t="s">
        <v>19</v>
      </c>
      <c r="F46" s="24"/>
      <c r="G46" s="25"/>
      <c r="H46" s="26"/>
    </row>
    <row r="47" spans="1:8" ht="15" customHeight="1" x14ac:dyDescent="0.25">
      <c r="A47" s="7" t="s">
        <v>20</v>
      </c>
      <c r="B47" s="23"/>
      <c r="C47" s="23"/>
      <c r="D47" s="23"/>
      <c r="E47" s="24" t="s">
        <v>21</v>
      </c>
      <c r="F47" s="24"/>
      <c r="G47" s="25"/>
      <c r="H47" s="26"/>
    </row>
    <row r="48" spans="1:8" ht="15" customHeight="1" x14ac:dyDescent="0.25">
      <c r="A48" s="7" t="s">
        <v>22</v>
      </c>
      <c r="B48" s="23"/>
      <c r="C48" s="23"/>
      <c r="D48" s="23"/>
      <c r="E48" s="24" t="s">
        <v>23</v>
      </c>
      <c r="F48" s="24"/>
      <c r="G48" s="25"/>
      <c r="H48" s="26"/>
    </row>
    <row r="49" spans="1:8" ht="15" customHeight="1" thickBot="1" x14ac:dyDescent="0.3">
      <c r="A49" s="16" t="s">
        <v>24</v>
      </c>
      <c r="B49" s="19"/>
      <c r="C49" s="19"/>
      <c r="D49" s="19"/>
      <c r="E49" s="20" t="s">
        <v>25</v>
      </c>
      <c r="F49" s="20"/>
      <c r="G49" s="21"/>
      <c r="H49" s="22"/>
    </row>
    <row r="50" spans="1:8" ht="15" customHeight="1" x14ac:dyDescent="0.25">
      <c r="A50" s="34"/>
      <c r="B50" s="35"/>
      <c r="C50" s="40" t="s">
        <v>26</v>
      </c>
      <c r="D50" s="41"/>
      <c r="E50" s="41"/>
      <c r="F50" s="43"/>
      <c r="G50" s="44"/>
      <c r="H50" s="45"/>
    </row>
    <row r="51" spans="1:8" ht="15" customHeight="1" x14ac:dyDescent="0.25">
      <c r="A51" s="36"/>
      <c r="B51" s="37"/>
      <c r="C51" s="42"/>
      <c r="D51" s="42"/>
      <c r="E51" s="42"/>
      <c r="F51" s="46"/>
      <c r="G51" s="47"/>
      <c r="H51" s="48"/>
    </row>
    <row r="52" spans="1:8" ht="15" customHeight="1" x14ac:dyDescent="0.25">
      <c r="A52" s="38"/>
      <c r="B52" s="39"/>
      <c r="C52" s="33" t="s">
        <v>0</v>
      </c>
      <c r="D52" s="33"/>
      <c r="E52" s="33"/>
      <c r="F52" s="49"/>
      <c r="G52" s="50"/>
      <c r="H52" s="51"/>
    </row>
    <row r="53" spans="1:8" ht="15" customHeight="1" x14ac:dyDescent="0.25">
      <c r="A53" s="10" t="s">
        <v>48</v>
      </c>
      <c r="B53" s="32"/>
      <c r="C53" s="32"/>
      <c r="D53" s="6"/>
      <c r="E53" s="6"/>
      <c r="F53" s="27" t="s">
        <v>1</v>
      </c>
      <c r="G53" s="27"/>
      <c r="H53" s="28"/>
    </row>
    <row r="54" spans="1:8" ht="15" customHeight="1" x14ac:dyDescent="0.25">
      <c r="A54" s="11"/>
      <c r="B54" s="12" t="s">
        <v>2</v>
      </c>
      <c r="C54" s="12" t="s">
        <v>3</v>
      </c>
      <c r="D54" s="13" t="s">
        <v>4</v>
      </c>
      <c r="E54" s="13"/>
      <c r="F54" s="12" t="s">
        <v>5</v>
      </c>
      <c r="G54" s="12" t="s">
        <v>6</v>
      </c>
      <c r="H54" s="14" t="s">
        <v>29</v>
      </c>
    </row>
    <row r="55" spans="1:8" ht="15" customHeight="1" x14ac:dyDescent="0.25">
      <c r="A55" s="7" t="s">
        <v>7</v>
      </c>
      <c r="B55" s="15" t="str">
        <f>VLOOKUP($D55,Roster!A$3:$F$101,3,FALSE)</f>
        <v>O NEG</v>
      </c>
      <c r="C55" s="15" t="str">
        <f>VLOOKUP($D55,Roster!$A$3:$F$101,2,FALSE)</f>
        <v>0555</v>
      </c>
      <c r="D55" s="15" t="s">
        <v>33</v>
      </c>
      <c r="E55" s="1" t="s">
        <v>8</v>
      </c>
      <c r="F55" s="15">
        <f>VLOOKUP($D55,Roster!$A$3:$F$101,4,FALSE)</f>
        <v>3344456</v>
      </c>
      <c r="G55" s="15">
        <f>VLOOKUP($D55,Roster!$A$3:$F$101,5,FALSE)</f>
        <v>33455677</v>
      </c>
      <c r="H55" s="15" t="str">
        <f>VLOOKUP($D55,Roster!$A$3:$F$101,6,FALSE)</f>
        <v>M240-557788909</v>
      </c>
    </row>
    <row r="56" spans="1:8" ht="15" customHeight="1" x14ac:dyDescent="0.25">
      <c r="A56" s="7" t="s">
        <v>9</v>
      </c>
      <c r="B56" s="15" t="str">
        <f>VLOOKUP($D56,Roster!A$3:$F$101,3,FALSE)</f>
        <v>O NEG</v>
      </c>
      <c r="C56" s="15" t="str">
        <f>VLOOKUP($D56,Roster!$A$3:$F$101,2,FALSE)</f>
        <v>0555</v>
      </c>
      <c r="D56" s="15" t="s">
        <v>33</v>
      </c>
      <c r="E56" s="1" t="s">
        <v>8</v>
      </c>
      <c r="F56" s="15">
        <f>VLOOKUP($D56,Roster!$A$3:$F$101,4,FALSE)</f>
        <v>3344456</v>
      </c>
      <c r="G56" s="15">
        <f>VLOOKUP($D56,Roster!$A$3:$F$101,5,FALSE)</f>
        <v>33455677</v>
      </c>
      <c r="H56" s="15" t="str">
        <f>VLOOKUP($D56,Roster!$A$3:$F$101,6,FALSE)</f>
        <v>M240-557788909</v>
      </c>
    </row>
    <row r="57" spans="1:8" ht="15" customHeight="1" x14ac:dyDescent="0.25">
      <c r="A57" s="7" t="s">
        <v>10</v>
      </c>
      <c r="B57" s="15" t="str">
        <f>VLOOKUP($D57,Roster!A$3:$F$101,3,FALSE)</f>
        <v>O NEG</v>
      </c>
      <c r="C57" s="15" t="str">
        <f>VLOOKUP($D57,Roster!$A$3:$F$101,2,FALSE)</f>
        <v>0555</v>
      </c>
      <c r="D57" s="15" t="s">
        <v>33</v>
      </c>
      <c r="E57" s="1" t="s">
        <v>8</v>
      </c>
      <c r="F57" s="15">
        <f>VLOOKUP($D57,Roster!$A$3:$F$101,4,FALSE)</f>
        <v>3344456</v>
      </c>
      <c r="G57" s="15">
        <f>VLOOKUP($D57,Roster!$A$3:$F$101,5,FALSE)</f>
        <v>33455677</v>
      </c>
      <c r="H57" s="15" t="str">
        <f>VLOOKUP($D57,Roster!$A$3:$F$101,6,FALSE)</f>
        <v>M240-557788909</v>
      </c>
    </row>
    <row r="58" spans="1:8" ht="15" customHeight="1" x14ac:dyDescent="0.25">
      <c r="A58" s="7" t="s">
        <v>11</v>
      </c>
      <c r="B58" s="15" t="str">
        <f>VLOOKUP($D58,Roster!A$3:$F$101,3,FALSE)</f>
        <v>O NEG</v>
      </c>
      <c r="C58" s="15" t="str">
        <f>VLOOKUP($D58,Roster!$A$3:$F$101,2,FALSE)</f>
        <v>0555</v>
      </c>
      <c r="D58" s="15" t="s">
        <v>33</v>
      </c>
      <c r="E58" s="1" t="s">
        <v>8</v>
      </c>
      <c r="F58" s="15">
        <f>VLOOKUP($D58,Roster!$A$3:$F$101,4,FALSE)</f>
        <v>3344456</v>
      </c>
      <c r="G58" s="15">
        <f>VLOOKUP($D58,Roster!$A$3:$F$101,5,FALSE)</f>
        <v>33455677</v>
      </c>
      <c r="H58" s="15" t="str">
        <f>VLOOKUP($D58,Roster!$A$3:$F$101,6,FALSE)</f>
        <v>M240-557788909</v>
      </c>
    </row>
    <row r="59" spans="1:8" ht="15" customHeight="1" x14ac:dyDescent="0.25">
      <c r="A59" s="8" t="s">
        <v>49</v>
      </c>
      <c r="B59" s="27"/>
      <c r="C59" s="27"/>
      <c r="D59" s="27"/>
      <c r="E59" s="25" t="s">
        <v>13</v>
      </c>
      <c r="F59" s="25"/>
      <c r="G59" s="27"/>
      <c r="H59" s="28"/>
    </row>
    <row r="60" spans="1:8" ht="15" customHeight="1" x14ac:dyDescent="0.25">
      <c r="A60" s="7" t="s">
        <v>12</v>
      </c>
      <c r="B60" s="29"/>
      <c r="C60" s="30"/>
      <c r="D60" s="30"/>
      <c r="E60" s="30"/>
      <c r="F60" s="30"/>
      <c r="G60" s="30"/>
      <c r="H60" s="31"/>
    </row>
    <row r="61" spans="1:8" ht="15" customHeight="1" x14ac:dyDescent="0.25">
      <c r="A61" s="10" t="s">
        <v>48</v>
      </c>
      <c r="B61" s="32"/>
      <c r="C61" s="32"/>
      <c r="D61" s="6"/>
      <c r="E61" s="6"/>
      <c r="F61" s="27" t="s">
        <v>1</v>
      </c>
      <c r="G61" s="27"/>
      <c r="H61" s="28"/>
    </row>
    <row r="62" spans="1:8" ht="15" customHeight="1" x14ac:dyDescent="0.25">
      <c r="A62" s="11"/>
      <c r="B62" s="12" t="s">
        <v>2</v>
      </c>
      <c r="C62" s="12" t="s">
        <v>3</v>
      </c>
      <c r="D62" s="13" t="s">
        <v>4</v>
      </c>
      <c r="E62" s="13"/>
      <c r="F62" s="12" t="s">
        <v>5</v>
      </c>
      <c r="G62" s="12" t="s">
        <v>6</v>
      </c>
      <c r="H62" s="14" t="s">
        <v>29</v>
      </c>
    </row>
    <row r="63" spans="1:8" ht="15" customHeight="1" x14ac:dyDescent="0.25">
      <c r="A63" s="7" t="s">
        <v>7</v>
      </c>
      <c r="B63" s="15" t="str">
        <f>VLOOKUP($D63,Roster!A$3:$F$101,3,FALSE)</f>
        <v>O NEG</v>
      </c>
      <c r="C63" s="15" t="str">
        <f>VLOOKUP($D63,Roster!$A$3:$F$101,2,FALSE)</f>
        <v>0555</v>
      </c>
      <c r="D63" s="15" t="s">
        <v>33</v>
      </c>
      <c r="E63" s="1" t="s">
        <v>8</v>
      </c>
      <c r="F63" s="15">
        <f>VLOOKUP($D63,Roster!$A$3:$F$101,4,FALSE)</f>
        <v>3344456</v>
      </c>
      <c r="G63" s="15">
        <f>VLOOKUP($D63,Roster!$A$3:$F$101,5,FALSE)</f>
        <v>33455677</v>
      </c>
      <c r="H63" s="15" t="str">
        <f>VLOOKUP($D63,Roster!$A$3:$F$101,6,FALSE)</f>
        <v>M240-557788909</v>
      </c>
    </row>
    <row r="64" spans="1:8" ht="15" customHeight="1" x14ac:dyDescent="0.25">
      <c r="A64" s="7" t="s">
        <v>9</v>
      </c>
      <c r="B64" s="15" t="str">
        <f>VLOOKUP($D64,Roster!A$3:$F$101,3,FALSE)</f>
        <v>O NEG</v>
      </c>
      <c r="C64" s="15" t="str">
        <f>VLOOKUP($D64,Roster!$A$3:$F$101,2,FALSE)</f>
        <v>0555</v>
      </c>
      <c r="D64" s="15" t="s">
        <v>33</v>
      </c>
      <c r="E64" s="1" t="s">
        <v>8</v>
      </c>
      <c r="F64" s="15">
        <f>VLOOKUP($D64,Roster!$A$3:$F$101,4,FALSE)</f>
        <v>3344456</v>
      </c>
      <c r="G64" s="15">
        <f>VLOOKUP($D64,Roster!$A$3:$F$101,5,FALSE)</f>
        <v>33455677</v>
      </c>
      <c r="H64" s="15" t="str">
        <f>VLOOKUP($D64,Roster!$A$3:$F$101,6,FALSE)</f>
        <v>M240-557788909</v>
      </c>
    </row>
    <row r="65" spans="1:8" ht="15" customHeight="1" x14ac:dyDescent="0.25">
      <c r="A65" s="7" t="s">
        <v>10</v>
      </c>
      <c r="B65" s="15" t="str">
        <f>VLOOKUP($D65,Roster!A$3:$F$101,3,FALSE)</f>
        <v>O NEG</v>
      </c>
      <c r="C65" s="15" t="str">
        <f>VLOOKUP($D65,Roster!$A$3:$F$101,2,FALSE)</f>
        <v>0555</v>
      </c>
      <c r="D65" s="15" t="s">
        <v>33</v>
      </c>
      <c r="E65" s="1" t="s">
        <v>8</v>
      </c>
      <c r="F65" s="15">
        <f>VLOOKUP($D65,Roster!$A$3:$F$101,4,FALSE)</f>
        <v>3344456</v>
      </c>
      <c r="G65" s="15">
        <f>VLOOKUP($D65,Roster!$A$3:$F$101,5,FALSE)</f>
        <v>33455677</v>
      </c>
      <c r="H65" s="15" t="str">
        <f>VLOOKUP($D65,Roster!$A$3:$F$101,6,FALSE)</f>
        <v>M240-557788909</v>
      </c>
    </row>
    <row r="66" spans="1:8" ht="15" customHeight="1" x14ac:dyDescent="0.25">
      <c r="A66" s="7" t="s">
        <v>11</v>
      </c>
      <c r="B66" s="15" t="str">
        <f>VLOOKUP($D66,Roster!A$3:$F$101,3,FALSE)</f>
        <v>O NEG</v>
      </c>
      <c r="C66" s="15" t="str">
        <f>VLOOKUP($D66,Roster!$A$3:$F$101,2,FALSE)</f>
        <v>0555</v>
      </c>
      <c r="D66" s="15" t="s">
        <v>33</v>
      </c>
      <c r="E66" s="1" t="s">
        <v>8</v>
      </c>
      <c r="F66" s="15">
        <f>VLOOKUP($D66,Roster!$A$3:$F$101,4,FALSE)</f>
        <v>3344456</v>
      </c>
      <c r="G66" s="15">
        <f>VLOOKUP($D66,Roster!$A$3:$F$101,5,FALSE)</f>
        <v>33455677</v>
      </c>
      <c r="H66" s="15" t="str">
        <f>VLOOKUP($D66,Roster!$A$3:$F$101,6,FALSE)</f>
        <v>M240-557788909</v>
      </c>
    </row>
    <row r="67" spans="1:8" ht="15" customHeight="1" x14ac:dyDescent="0.25">
      <c r="A67" s="8" t="s">
        <v>49</v>
      </c>
      <c r="B67" s="27"/>
      <c r="C67" s="27"/>
      <c r="D67" s="27"/>
      <c r="E67" s="25" t="s">
        <v>13</v>
      </c>
      <c r="F67" s="25"/>
      <c r="G67" s="27"/>
      <c r="H67" s="28"/>
    </row>
    <row r="68" spans="1:8" ht="15" customHeight="1" x14ac:dyDescent="0.25">
      <c r="A68" s="7" t="s">
        <v>12</v>
      </c>
      <c r="B68" s="29"/>
      <c r="C68" s="30"/>
      <c r="D68" s="30"/>
      <c r="E68" s="30"/>
      <c r="F68" s="30"/>
      <c r="G68" s="30"/>
      <c r="H68" s="31"/>
    </row>
    <row r="69" spans="1:8" ht="15" customHeight="1" x14ac:dyDescent="0.25">
      <c r="A69" s="10" t="s">
        <v>48</v>
      </c>
      <c r="B69" s="32"/>
      <c r="C69" s="32"/>
      <c r="D69" s="6"/>
      <c r="E69" s="6"/>
      <c r="F69" s="27" t="s">
        <v>1</v>
      </c>
      <c r="G69" s="27"/>
      <c r="H69" s="28"/>
    </row>
    <row r="70" spans="1:8" ht="15" customHeight="1" x14ac:dyDescent="0.25">
      <c r="A70" s="11"/>
      <c r="B70" s="12" t="s">
        <v>2</v>
      </c>
      <c r="C70" s="12" t="s">
        <v>3</v>
      </c>
      <c r="D70" s="13" t="s">
        <v>4</v>
      </c>
      <c r="E70" s="13"/>
      <c r="F70" s="12" t="s">
        <v>5</v>
      </c>
      <c r="G70" s="12" t="s">
        <v>6</v>
      </c>
      <c r="H70" s="14" t="s">
        <v>29</v>
      </c>
    </row>
    <row r="71" spans="1:8" ht="15" customHeight="1" x14ac:dyDescent="0.25">
      <c r="A71" s="7" t="s">
        <v>7</v>
      </c>
      <c r="B71" s="15" t="str">
        <f>VLOOKUP($D71,Roster!A$3:$F$101,3,FALSE)</f>
        <v>O NEG</v>
      </c>
      <c r="C71" s="15" t="str">
        <f>VLOOKUP($D71,Roster!$A$3:$F$101,2,FALSE)</f>
        <v>0555</v>
      </c>
      <c r="D71" s="15" t="s">
        <v>33</v>
      </c>
      <c r="E71" s="1" t="s">
        <v>8</v>
      </c>
      <c r="F71" s="15">
        <f>VLOOKUP($D71,Roster!$A$3:$F$101,4,FALSE)</f>
        <v>3344456</v>
      </c>
      <c r="G71" s="15">
        <f>VLOOKUP($D71,Roster!$A$3:$F$101,5,FALSE)</f>
        <v>33455677</v>
      </c>
      <c r="H71" s="15" t="str">
        <f>VLOOKUP($D71,Roster!$A$3:$F$101,6,FALSE)</f>
        <v>M240-557788909</v>
      </c>
    </row>
    <row r="72" spans="1:8" ht="15" customHeight="1" x14ac:dyDescent="0.25">
      <c r="A72" s="7" t="s">
        <v>9</v>
      </c>
      <c r="B72" s="15" t="str">
        <f>VLOOKUP($D72,Roster!A$3:$F$101,3,FALSE)</f>
        <v>O NEG</v>
      </c>
      <c r="C72" s="15" t="str">
        <f>VLOOKUP($D72,Roster!$A$3:$F$101,2,FALSE)</f>
        <v>0555</v>
      </c>
      <c r="D72" s="15" t="s">
        <v>33</v>
      </c>
      <c r="E72" s="1" t="s">
        <v>8</v>
      </c>
      <c r="F72" s="15">
        <f>VLOOKUP($D72,Roster!$A$3:$F$101,4,FALSE)</f>
        <v>3344456</v>
      </c>
      <c r="G72" s="15">
        <f>VLOOKUP($D72,Roster!$A$3:$F$101,5,FALSE)</f>
        <v>33455677</v>
      </c>
      <c r="H72" s="15" t="str">
        <f>VLOOKUP($D72,Roster!$A$3:$F$101,6,FALSE)</f>
        <v>M240-557788909</v>
      </c>
    </row>
    <row r="73" spans="1:8" ht="15" customHeight="1" x14ac:dyDescent="0.25">
      <c r="A73" s="7" t="s">
        <v>10</v>
      </c>
      <c r="B73" s="15" t="str">
        <f>VLOOKUP($D73,Roster!A$3:$F$101,3,FALSE)</f>
        <v>O NEG</v>
      </c>
      <c r="C73" s="15" t="str">
        <f>VLOOKUP($D73,Roster!$A$3:$F$101,2,FALSE)</f>
        <v>0555</v>
      </c>
      <c r="D73" s="15" t="s">
        <v>33</v>
      </c>
      <c r="E73" s="1" t="s">
        <v>8</v>
      </c>
      <c r="F73" s="15">
        <f>VLOOKUP($D73,Roster!$A$3:$F$101,4,FALSE)</f>
        <v>3344456</v>
      </c>
      <c r="G73" s="15">
        <f>VLOOKUP($D73,Roster!$A$3:$F$101,5,FALSE)</f>
        <v>33455677</v>
      </c>
      <c r="H73" s="15" t="str">
        <f>VLOOKUP($D73,Roster!$A$3:$F$101,6,FALSE)</f>
        <v>M240-557788909</v>
      </c>
    </row>
    <row r="74" spans="1:8" ht="15" customHeight="1" x14ac:dyDescent="0.25">
      <c r="A74" s="7" t="s">
        <v>11</v>
      </c>
      <c r="B74" s="15" t="str">
        <f>VLOOKUP($D74,Roster!A$3:$F$101,3,FALSE)</f>
        <v>O NEG</v>
      </c>
      <c r="C74" s="15" t="str">
        <f>VLOOKUP($D74,Roster!$A$3:$F$101,2,FALSE)</f>
        <v>0555</v>
      </c>
      <c r="D74" s="15" t="s">
        <v>33</v>
      </c>
      <c r="E74" s="1" t="s">
        <v>8</v>
      </c>
      <c r="F74" s="15">
        <f>VLOOKUP($D74,Roster!$A$3:$F$101,4,FALSE)</f>
        <v>3344456</v>
      </c>
      <c r="G74" s="15">
        <f>VLOOKUP($D74,Roster!$A$3:$F$101,5,FALSE)</f>
        <v>33455677</v>
      </c>
      <c r="H74" s="15" t="str">
        <f>VLOOKUP($D74,Roster!$A$3:$F$101,6,FALSE)</f>
        <v>M240-557788909</v>
      </c>
    </row>
    <row r="75" spans="1:8" ht="15" customHeight="1" x14ac:dyDescent="0.25">
      <c r="A75" s="8" t="s">
        <v>49</v>
      </c>
      <c r="B75" s="27"/>
      <c r="C75" s="27"/>
      <c r="D75" s="27"/>
      <c r="E75" s="25" t="s">
        <v>13</v>
      </c>
      <c r="F75" s="25"/>
      <c r="G75" s="27"/>
      <c r="H75" s="28"/>
    </row>
    <row r="76" spans="1:8" ht="15" customHeight="1" x14ac:dyDescent="0.25">
      <c r="A76" s="7" t="s">
        <v>12</v>
      </c>
      <c r="B76" s="29"/>
      <c r="C76" s="30"/>
      <c r="D76" s="30"/>
      <c r="E76" s="30"/>
      <c r="F76" s="30"/>
      <c r="G76" s="30"/>
      <c r="H76" s="31"/>
    </row>
    <row r="77" spans="1:8" ht="15" customHeight="1" x14ac:dyDescent="0.25">
      <c r="A77" s="10" t="s">
        <v>48</v>
      </c>
      <c r="B77" s="32"/>
      <c r="C77" s="32"/>
      <c r="D77" s="6"/>
      <c r="E77" s="6"/>
      <c r="F77" s="27" t="s">
        <v>1</v>
      </c>
      <c r="G77" s="27"/>
      <c r="H77" s="28"/>
    </row>
    <row r="78" spans="1:8" ht="15" customHeight="1" x14ac:dyDescent="0.25">
      <c r="A78" s="11"/>
      <c r="B78" s="12" t="s">
        <v>2</v>
      </c>
      <c r="C78" s="12" t="s">
        <v>3</v>
      </c>
      <c r="D78" s="13" t="s">
        <v>4</v>
      </c>
      <c r="E78" s="13"/>
      <c r="F78" s="12" t="s">
        <v>5</v>
      </c>
      <c r="G78" s="12" t="s">
        <v>6</v>
      </c>
      <c r="H78" s="14" t="s">
        <v>29</v>
      </c>
    </row>
    <row r="79" spans="1:8" ht="15" customHeight="1" x14ac:dyDescent="0.25">
      <c r="A79" s="7" t="s">
        <v>7</v>
      </c>
      <c r="B79" s="15" t="str">
        <f>VLOOKUP($D79,Roster!A$3:$F$101,3,FALSE)</f>
        <v>O NEG</v>
      </c>
      <c r="C79" s="15" t="str">
        <f>VLOOKUP($D79,Roster!$A$3:$F$101,2,FALSE)</f>
        <v>0555</v>
      </c>
      <c r="D79" s="15" t="s">
        <v>33</v>
      </c>
      <c r="E79" s="1" t="s">
        <v>8</v>
      </c>
      <c r="F79" s="15">
        <f>VLOOKUP($D79,Roster!$A$3:$F$101,4,FALSE)</f>
        <v>3344456</v>
      </c>
      <c r="G79" s="15">
        <f>VLOOKUP($D79,Roster!$A$3:$F$101,5,FALSE)</f>
        <v>33455677</v>
      </c>
      <c r="H79" s="15" t="str">
        <f>VLOOKUP($D79,Roster!$A$3:$F$101,6,FALSE)</f>
        <v>M240-557788909</v>
      </c>
    </row>
    <row r="80" spans="1:8" ht="15" customHeight="1" x14ac:dyDescent="0.25">
      <c r="A80" s="7" t="s">
        <v>9</v>
      </c>
      <c r="B80" s="15" t="str">
        <f>VLOOKUP($D80,Roster!A$3:$F$101,3,FALSE)</f>
        <v>O NEG</v>
      </c>
      <c r="C80" s="15" t="str">
        <f>VLOOKUP($D80,Roster!$A$3:$F$101,2,FALSE)</f>
        <v>0555</v>
      </c>
      <c r="D80" s="15" t="s">
        <v>33</v>
      </c>
      <c r="E80" s="1" t="s">
        <v>8</v>
      </c>
      <c r="F80" s="15">
        <f>VLOOKUP($D80,Roster!$A$3:$F$101,4,FALSE)</f>
        <v>3344456</v>
      </c>
      <c r="G80" s="15">
        <f>VLOOKUP($D80,Roster!$A$3:$F$101,5,FALSE)</f>
        <v>33455677</v>
      </c>
      <c r="H80" s="15" t="str">
        <f>VLOOKUP($D80,Roster!$A$3:$F$101,6,FALSE)</f>
        <v>M240-557788909</v>
      </c>
    </row>
    <row r="81" spans="1:8" ht="15" customHeight="1" x14ac:dyDescent="0.25">
      <c r="A81" s="7" t="s">
        <v>10</v>
      </c>
      <c r="B81" s="15" t="str">
        <f>VLOOKUP($D81,Roster!A$3:$F$101,3,FALSE)</f>
        <v>O NEG</v>
      </c>
      <c r="C81" s="15" t="str">
        <f>VLOOKUP($D81,Roster!$A$3:$F$101,2,FALSE)</f>
        <v>0555</v>
      </c>
      <c r="D81" s="15" t="s">
        <v>33</v>
      </c>
      <c r="E81" s="1" t="s">
        <v>8</v>
      </c>
      <c r="F81" s="15">
        <f>VLOOKUP($D81,Roster!$A$3:$F$101,4,FALSE)</f>
        <v>3344456</v>
      </c>
      <c r="G81" s="15">
        <f>VLOOKUP($D81,Roster!$A$3:$F$101,5,FALSE)</f>
        <v>33455677</v>
      </c>
      <c r="H81" s="15" t="str">
        <f>VLOOKUP($D81,Roster!$A$3:$F$101,6,FALSE)</f>
        <v>M240-557788909</v>
      </c>
    </row>
    <row r="82" spans="1:8" ht="15" customHeight="1" x14ac:dyDescent="0.25">
      <c r="A82" s="7" t="s">
        <v>11</v>
      </c>
      <c r="B82" s="15" t="str">
        <f>VLOOKUP($D82,Roster!A$3:$F$101,3,FALSE)</f>
        <v>O NEG</v>
      </c>
      <c r="C82" s="15" t="str">
        <f>VLOOKUP($D82,Roster!$A$3:$F$101,2,FALSE)</f>
        <v>0555</v>
      </c>
      <c r="D82" s="15" t="s">
        <v>33</v>
      </c>
      <c r="E82" s="1" t="s">
        <v>8</v>
      </c>
      <c r="F82" s="15">
        <f>VLOOKUP($D82,Roster!$A$3:$F$101,4,FALSE)</f>
        <v>3344456</v>
      </c>
      <c r="G82" s="15">
        <f>VLOOKUP($D82,Roster!$A$3:$F$101,5,FALSE)</f>
        <v>33455677</v>
      </c>
      <c r="H82" s="15" t="str">
        <f>VLOOKUP($D82,Roster!$A$3:$F$101,6,FALSE)</f>
        <v>M240-557788909</v>
      </c>
    </row>
    <row r="83" spans="1:8" ht="15" customHeight="1" x14ac:dyDescent="0.25">
      <c r="A83" s="8" t="s">
        <v>49</v>
      </c>
      <c r="B83" s="29"/>
      <c r="C83" s="30"/>
      <c r="D83" s="52"/>
      <c r="E83" s="25" t="s">
        <v>13</v>
      </c>
      <c r="F83" s="25"/>
      <c r="G83" s="27"/>
      <c r="H83" s="28"/>
    </row>
    <row r="84" spans="1:8" ht="15" customHeight="1" x14ac:dyDescent="0.25">
      <c r="A84" s="7" t="s">
        <v>12</v>
      </c>
      <c r="B84" s="29"/>
      <c r="C84" s="30"/>
      <c r="D84" s="30"/>
      <c r="E84" s="30"/>
      <c r="F84" s="30"/>
      <c r="G84" s="30"/>
      <c r="H84" s="31"/>
    </row>
    <row r="85" spans="1:8" ht="15" customHeight="1" x14ac:dyDescent="0.25">
      <c r="A85" s="10" t="s">
        <v>48</v>
      </c>
      <c r="B85" s="32"/>
      <c r="C85" s="32"/>
      <c r="D85" s="6"/>
      <c r="E85" s="6"/>
      <c r="F85" s="27" t="s">
        <v>1</v>
      </c>
      <c r="G85" s="27"/>
      <c r="H85" s="28"/>
    </row>
    <row r="86" spans="1:8" ht="15" customHeight="1" x14ac:dyDescent="0.25">
      <c r="A86" s="11"/>
      <c r="B86" s="12" t="s">
        <v>2</v>
      </c>
      <c r="C86" s="12" t="s">
        <v>3</v>
      </c>
      <c r="D86" s="13" t="s">
        <v>4</v>
      </c>
      <c r="E86" s="13"/>
      <c r="F86" s="12" t="s">
        <v>5</v>
      </c>
      <c r="G86" s="12" t="s">
        <v>6</v>
      </c>
      <c r="H86" s="14" t="s">
        <v>29</v>
      </c>
    </row>
    <row r="87" spans="1:8" ht="15" customHeight="1" x14ac:dyDescent="0.25">
      <c r="A87" s="7" t="s">
        <v>7</v>
      </c>
      <c r="B87" s="15" t="e">
        <f>VLOOKUP($D87,Roster!A$3:$F$101,3,FALSE)</f>
        <v>#N/A</v>
      </c>
      <c r="C87" s="15" t="e">
        <f>VLOOKUP($D87,Roster!$A$3:$F$101,2,FALSE)</f>
        <v>#N/A</v>
      </c>
      <c r="D87" s="15"/>
      <c r="E87" s="1" t="s">
        <v>8</v>
      </c>
      <c r="F87" s="15" t="e">
        <f>VLOOKUP($D87,Roster!$A$3:$F$101,4,FALSE)</f>
        <v>#N/A</v>
      </c>
      <c r="G87" s="15" t="e">
        <f>VLOOKUP($D87,Roster!$A$3:$F$101,5,FALSE)</f>
        <v>#N/A</v>
      </c>
      <c r="H87" s="15" t="e">
        <f>VLOOKUP($D87,Roster!$A$3:$F$101,6,FALSE)</f>
        <v>#N/A</v>
      </c>
    </row>
    <row r="88" spans="1:8" ht="15" customHeight="1" x14ac:dyDescent="0.25">
      <c r="A88" s="7" t="s">
        <v>9</v>
      </c>
      <c r="B88" s="15" t="e">
        <f>VLOOKUP($D88,Roster!A$3:$F$101,3,FALSE)</f>
        <v>#N/A</v>
      </c>
      <c r="C88" s="15" t="e">
        <f>VLOOKUP($D88,Roster!$A$3:$F$101,2,FALSE)</f>
        <v>#N/A</v>
      </c>
      <c r="D88" s="15"/>
      <c r="E88" s="1" t="s">
        <v>8</v>
      </c>
      <c r="F88" s="15" t="e">
        <f>VLOOKUP($D88,Roster!$A$3:$F$101,4,FALSE)</f>
        <v>#N/A</v>
      </c>
      <c r="G88" s="15" t="e">
        <f>VLOOKUP($D88,Roster!$A$3:$F$101,5,FALSE)</f>
        <v>#N/A</v>
      </c>
      <c r="H88" s="15" t="e">
        <f>VLOOKUP($D88,Roster!$A$3:$F$101,6,FALSE)</f>
        <v>#N/A</v>
      </c>
    </row>
    <row r="89" spans="1:8" ht="15" customHeight="1" x14ac:dyDescent="0.25">
      <c r="A89" s="7" t="s">
        <v>10</v>
      </c>
      <c r="B89" s="15" t="e">
        <f>VLOOKUP($D89,Roster!A$3:$F$101,3,FALSE)</f>
        <v>#N/A</v>
      </c>
      <c r="C89" s="15" t="e">
        <f>VLOOKUP($D89,Roster!$A$3:$F$101,2,FALSE)</f>
        <v>#N/A</v>
      </c>
      <c r="D89" s="15"/>
      <c r="E89" s="1" t="s">
        <v>8</v>
      </c>
      <c r="F89" s="15" t="e">
        <f>VLOOKUP($D89,Roster!$A$3:$F$101,4,FALSE)</f>
        <v>#N/A</v>
      </c>
      <c r="G89" s="15" t="e">
        <f>VLOOKUP($D89,Roster!$A$3:$F$101,5,FALSE)</f>
        <v>#N/A</v>
      </c>
      <c r="H89" s="15" t="e">
        <f>VLOOKUP($D89,Roster!$A$3:$F$101,6,FALSE)</f>
        <v>#N/A</v>
      </c>
    </row>
    <row r="90" spans="1:8" ht="15" customHeight="1" x14ac:dyDescent="0.25">
      <c r="A90" s="7" t="s">
        <v>11</v>
      </c>
      <c r="B90" s="15" t="e">
        <f>VLOOKUP($D90,Roster!A$3:$F$101,3,FALSE)</f>
        <v>#N/A</v>
      </c>
      <c r="C90" s="15" t="e">
        <f>VLOOKUP($D90,Roster!$A$3:$F$101,2,FALSE)</f>
        <v>#N/A</v>
      </c>
      <c r="D90" s="15"/>
      <c r="E90" s="1" t="s">
        <v>8</v>
      </c>
      <c r="F90" s="15" t="e">
        <f>VLOOKUP($D90,Roster!$A$3:$F$101,4,FALSE)</f>
        <v>#N/A</v>
      </c>
      <c r="G90" s="15" t="e">
        <f>VLOOKUP($D90,Roster!$A$3:$F$101,5,FALSE)</f>
        <v>#N/A</v>
      </c>
      <c r="H90" s="15" t="e">
        <f>VLOOKUP($D90,Roster!$A$3:$F$101,6,FALSE)</f>
        <v>#N/A</v>
      </c>
    </row>
    <row r="91" spans="1:8" ht="15" customHeight="1" x14ac:dyDescent="0.25">
      <c r="A91" s="8" t="s">
        <v>49</v>
      </c>
      <c r="B91" s="27"/>
      <c r="C91" s="27"/>
      <c r="D91" s="27"/>
      <c r="E91" s="25" t="s">
        <v>13</v>
      </c>
      <c r="F91" s="25"/>
      <c r="G91" s="27"/>
      <c r="H91" s="28"/>
    </row>
    <row r="92" spans="1:8" ht="15" customHeight="1" x14ac:dyDescent="0.25">
      <c r="A92" s="7" t="s">
        <v>12</v>
      </c>
      <c r="B92" s="29"/>
      <c r="C92" s="30"/>
      <c r="D92" s="30"/>
      <c r="E92" s="30"/>
      <c r="F92" s="30"/>
      <c r="G92" s="30"/>
      <c r="H92" s="31"/>
    </row>
    <row r="93" spans="1:8" ht="15" customHeight="1" x14ac:dyDescent="0.25">
      <c r="A93" s="7" t="s">
        <v>14</v>
      </c>
      <c r="B93" s="23"/>
      <c r="C93" s="23"/>
      <c r="D93" s="23"/>
      <c r="E93" s="24" t="s">
        <v>15</v>
      </c>
      <c r="F93" s="24"/>
      <c r="G93" s="25"/>
      <c r="H93" s="26"/>
    </row>
    <row r="94" spans="1:8" ht="15" customHeight="1" x14ac:dyDescent="0.25">
      <c r="A94" s="7" t="s">
        <v>16</v>
      </c>
      <c r="B94" s="23"/>
      <c r="C94" s="23"/>
      <c r="D94" s="23"/>
      <c r="E94" s="24" t="s">
        <v>17</v>
      </c>
      <c r="F94" s="24"/>
      <c r="G94" s="25"/>
      <c r="H94" s="26"/>
    </row>
    <row r="95" spans="1:8" ht="15" customHeight="1" x14ac:dyDescent="0.25">
      <c r="A95" s="7" t="s">
        <v>18</v>
      </c>
      <c r="B95" s="23"/>
      <c r="C95" s="23"/>
      <c r="D95" s="23"/>
      <c r="E95" s="24" t="s">
        <v>19</v>
      </c>
      <c r="F95" s="24"/>
      <c r="G95" s="25"/>
      <c r="H95" s="26"/>
    </row>
    <row r="96" spans="1:8" ht="15" customHeight="1" x14ac:dyDescent="0.25">
      <c r="A96" s="7" t="s">
        <v>20</v>
      </c>
      <c r="B96" s="23"/>
      <c r="C96" s="23"/>
      <c r="D96" s="23"/>
      <c r="E96" s="24" t="s">
        <v>21</v>
      </c>
      <c r="F96" s="24"/>
      <c r="G96" s="25"/>
      <c r="H96" s="26"/>
    </row>
    <row r="97" spans="1:8" s="17" customFormat="1" ht="15" customHeight="1" x14ac:dyDescent="0.25">
      <c r="A97" s="7" t="s">
        <v>22</v>
      </c>
      <c r="B97" s="23"/>
      <c r="C97" s="23"/>
      <c r="D97" s="23"/>
      <c r="E97" s="24" t="s">
        <v>23</v>
      </c>
      <c r="F97" s="24"/>
      <c r="G97" s="25"/>
      <c r="H97" s="26"/>
    </row>
    <row r="98" spans="1:8" s="17" customFormat="1" ht="15" customHeight="1" thickBot="1" x14ac:dyDescent="0.3">
      <c r="A98" s="16" t="s">
        <v>24</v>
      </c>
      <c r="B98" s="19"/>
      <c r="C98" s="19"/>
      <c r="D98" s="19"/>
      <c r="E98" s="20" t="s">
        <v>25</v>
      </c>
      <c r="F98" s="20"/>
      <c r="G98" s="21"/>
      <c r="H98" s="22"/>
    </row>
    <row r="99" spans="1:8" ht="15" customHeight="1" x14ac:dyDescent="0.25">
      <c r="A99" s="34"/>
      <c r="B99" s="35"/>
      <c r="C99" s="40" t="s">
        <v>26</v>
      </c>
      <c r="D99" s="41"/>
      <c r="E99" s="41"/>
      <c r="F99" s="43"/>
      <c r="G99" s="44"/>
      <c r="H99" s="45"/>
    </row>
    <row r="100" spans="1:8" ht="15" customHeight="1" x14ac:dyDescent="0.25">
      <c r="A100" s="36"/>
      <c r="B100" s="37"/>
      <c r="C100" s="42"/>
      <c r="D100" s="42"/>
      <c r="E100" s="42"/>
      <c r="F100" s="46"/>
      <c r="G100" s="47"/>
      <c r="H100" s="48"/>
    </row>
    <row r="101" spans="1:8" ht="15" customHeight="1" x14ac:dyDescent="0.25">
      <c r="A101" s="38"/>
      <c r="B101" s="39"/>
      <c r="C101" s="33" t="s">
        <v>0</v>
      </c>
      <c r="D101" s="33"/>
      <c r="E101" s="33"/>
      <c r="F101" s="49"/>
      <c r="G101" s="50"/>
      <c r="H101" s="51"/>
    </row>
    <row r="102" spans="1:8" ht="15" customHeight="1" x14ac:dyDescent="0.25">
      <c r="A102" s="10" t="s">
        <v>48</v>
      </c>
      <c r="B102" s="32"/>
      <c r="C102" s="32"/>
      <c r="D102" s="6"/>
      <c r="E102" s="6"/>
      <c r="F102" s="27" t="s">
        <v>1</v>
      </c>
      <c r="G102" s="27"/>
      <c r="H102" s="28"/>
    </row>
    <row r="103" spans="1:8" ht="15" customHeight="1" x14ac:dyDescent="0.25">
      <c r="A103" s="11"/>
      <c r="B103" s="12" t="s">
        <v>2</v>
      </c>
      <c r="C103" s="12" t="s">
        <v>3</v>
      </c>
      <c r="D103" s="13" t="s">
        <v>4</v>
      </c>
      <c r="E103" s="13"/>
      <c r="F103" s="12" t="s">
        <v>5</v>
      </c>
      <c r="G103" s="12" t="s">
        <v>6</v>
      </c>
      <c r="H103" s="14" t="s">
        <v>29</v>
      </c>
    </row>
    <row r="104" spans="1:8" ht="15" customHeight="1" x14ac:dyDescent="0.25">
      <c r="A104" s="7" t="s">
        <v>7</v>
      </c>
      <c r="B104" s="15" t="str">
        <f>VLOOKUP($D104,Roster!A$3:$F$101,3,FALSE)</f>
        <v>O NEG</v>
      </c>
      <c r="C104" s="15" t="str">
        <f>VLOOKUP($D104,Roster!$A$3:$F$101,2,FALSE)</f>
        <v>0555</v>
      </c>
      <c r="D104" s="15" t="s">
        <v>33</v>
      </c>
      <c r="E104" s="1" t="s">
        <v>8</v>
      </c>
      <c r="F104" s="15">
        <f>VLOOKUP($D104,Roster!$A$3:$F$101,4,FALSE)</f>
        <v>3344456</v>
      </c>
      <c r="G104" s="15">
        <f>VLOOKUP($D104,Roster!$A$3:$F$101,5,FALSE)</f>
        <v>33455677</v>
      </c>
      <c r="H104" s="15" t="str">
        <f>VLOOKUP($D104,Roster!$A$3:$F$101,6,FALSE)</f>
        <v>M240-557788909</v>
      </c>
    </row>
    <row r="105" spans="1:8" ht="15" customHeight="1" x14ac:dyDescent="0.25">
      <c r="A105" s="7" t="s">
        <v>9</v>
      </c>
      <c r="B105" s="15" t="e">
        <f>VLOOKUP($D105,Roster!A$3:$F$101,3,FALSE)</f>
        <v>#N/A</v>
      </c>
      <c r="C105" s="15" t="e">
        <f>VLOOKUP($D105,Roster!$A$3:$F$101,2,FALSE)</f>
        <v>#N/A</v>
      </c>
      <c r="D105" s="15"/>
      <c r="E105" s="1" t="s">
        <v>8</v>
      </c>
      <c r="F105" s="15" t="e">
        <f>VLOOKUP($D105,Roster!$A$3:$F$101,4,FALSE)</f>
        <v>#N/A</v>
      </c>
      <c r="G105" s="15" t="e">
        <f>VLOOKUP($D105,Roster!$A$3:$F$101,5,FALSE)</f>
        <v>#N/A</v>
      </c>
      <c r="H105" s="15" t="e">
        <f>VLOOKUP($D105,Roster!$A$3:$F$101,6,FALSE)</f>
        <v>#N/A</v>
      </c>
    </row>
    <row r="106" spans="1:8" ht="15" customHeight="1" x14ac:dyDescent="0.25">
      <c r="A106" s="7" t="s">
        <v>10</v>
      </c>
      <c r="B106" s="15" t="e">
        <f>VLOOKUP($D106,Roster!A$3:$F$101,3,FALSE)</f>
        <v>#N/A</v>
      </c>
      <c r="C106" s="15" t="e">
        <f>VLOOKUP($D106,Roster!$A$3:$F$101,2,FALSE)</f>
        <v>#N/A</v>
      </c>
      <c r="D106" s="15"/>
      <c r="E106" s="1" t="s">
        <v>8</v>
      </c>
      <c r="F106" s="15" t="e">
        <f>VLOOKUP($D106,Roster!$A$3:$F$101,4,FALSE)</f>
        <v>#N/A</v>
      </c>
      <c r="G106" s="15" t="e">
        <f>VLOOKUP($D106,Roster!$A$3:$F$101,5,FALSE)</f>
        <v>#N/A</v>
      </c>
      <c r="H106" s="15" t="e">
        <f>VLOOKUP($D106,Roster!$A$3:$F$101,6,FALSE)</f>
        <v>#N/A</v>
      </c>
    </row>
    <row r="107" spans="1:8" ht="15" customHeight="1" x14ac:dyDescent="0.25">
      <c r="A107" s="7" t="s">
        <v>11</v>
      </c>
      <c r="B107" s="15" t="e">
        <f>VLOOKUP($D107,Roster!A$3:$F$101,3,FALSE)</f>
        <v>#N/A</v>
      </c>
      <c r="C107" s="15" t="e">
        <f>VLOOKUP($D107,Roster!$A$3:$F$101,2,FALSE)</f>
        <v>#N/A</v>
      </c>
      <c r="D107" s="15"/>
      <c r="E107" s="1" t="s">
        <v>8</v>
      </c>
      <c r="F107" s="15" t="e">
        <f>VLOOKUP($D107,Roster!$A$3:$F$101,4,FALSE)</f>
        <v>#N/A</v>
      </c>
      <c r="G107" s="15" t="e">
        <f>VLOOKUP($D107,Roster!$A$3:$F$101,5,FALSE)</f>
        <v>#N/A</v>
      </c>
      <c r="H107" s="15" t="e">
        <f>VLOOKUP($D107,Roster!$A$3:$F$101,6,FALSE)</f>
        <v>#N/A</v>
      </c>
    </row>
    <row r="108" spans="1:8" ht="15" customHeight="1" x14ac:dyDescent="0.25">
      <c r="A108" s="8" t="s">
        <v>49</v>
      </c>
      <c r="B108" s="27"/>
      <c r="C108" s="27"/>
      <c r="D108" s="27"/>
      <c r="E108" s="25" t="s">
        <v>13</v>
      </c>
      <c r="F108" s="25"/>
      <c r="G108" s="27"/>
      <c r="H108" s="28"/>
    </row>
    <row r="109" spans="1:8" ht="15" customHeight="1" x14ac:dyDescent="0.25">
      <c r="A109" s="7" t="s">
        <v>12</v>
      </c>
      <c r="B109" s="29"/>
      <c r="C109" s="30"/>
      <c r="D109" s="30"/>
      <c r="E109" s="30"/>
      <c r="F109" s="30"/>
      <c r="G109" s="30"/>
      <c r="H109" s="31"/>
    </row>
    <row r="110" spans="1:8" ht="15" customHeight="1" x14ac:dyDescent="0.25">
      <c r="A110" s="10" t="s">
        <v>48</v>
      </c>
      <c r="B110" s="32"/>
      <c r="C110" s="32"/>
      <c r="D110" s="6"/>
      <c r="E110" s="6"/>
      <c r="F110" s="27" t="s">
        <v>1</v>
      </c>
      <c r="G110" s="27"/>
      <c r="H110" s="28"/>
    </row>
    <row r="111" spans="1:8" ht="15" customHeight="1" x14ac:dyDescent="0.25">
      <c r="A111" s="11"/>
      <c r="B111" s="12" t="s">
        <v>2</v>
      </c>
      <c r="C111" s="12" t="s">
        <v>3</v>
      </c>
      <c r="D111" s="13" t="s">
        <v>4</v>
      </c>
      <c r="E111" s="13"/>
      <c r="F111" s="12" t="s">
        <v>5</v>
      </c>
      <c r="G111" s="12" t="s">
        <v>6</v>
      </c>
      <c r="H111" s="14" t="s">
        <v>29</v>
      </c>
    </row>
    <row r="112" spans="1:8" ht="15" customHeight="1" x14ac:dyDescent="0.25">
      <c r="A112" s="7" t="s">
        <v>7</v>
      </c>
      <c r="B112" s="15" t="e">
        <f>VLOOKUP($D112,Roster!A$3:$F$101,3,FALSE)</f>
        <v>#N/A</v>
      </c>
      <c r="C112" s="15" t="e">
        <f>VLOOKUP($D112,Roster!$A$3:$F$101,2,FALSE)</f>
        <v>#N/A</v>
      </c>
      <c r="D112" s="15"/>
      <c r="E112" s="1" t="s">
        <v>8</v>
      </c>
      <c r="F112" s="15" t="e">
        <f>VLOOKUP($D112,Roster!$A$3:$F$101,4,FALSE)</f>
        <v>#N/A</v>
      </c>
      <c r="G112" s="15" t="e">
        <f>VLOOKUP($D112,Roster!$A$3:$F$101,5,FALSE)</f>
        <v>#N/A</v>
      </c>
      <c r="H112" s="15" t="e">
        <f>VLOOKUP($D112,Roster!$A$3:$F$101,6,FALSE)</f>
        <v>#N/A</v>
      </c>
    </row>
    <row r="113" spans="1:8" ht="15" customHeight="1" x14ac:dyDescent="0.25">
      <c r="A113" s="7" t="s">
        <v>9</v>
      </c>
      <c r="B113" s="15" t="e">
        <f>VLOOKUP($D113,Roster!A$3:$F$101,3,FALSE)</f>
        <v>#N/A</v>
      </c>
      <c r="C113" s="15" t="e">
        <f>VLOOKUP($D113,Roster!$A$3:$F$101,2,FALSE)</f>
        <v>#N/A</v>
      </c>
      <c r="D113" s="15"/>
      <c r="E113" s="1" t="s">
        <v>8</v>
      </c>
      <c r="F113" s="15" t="e">
        <f>VLOOKUP($D113,Roster!$A$3:$F$101,4,FALSE)</f>
        <v>#N/A</v>
      </c>
      <c r="G113" s="15" t="e">
        <f>VLOOKUP($D113,Roster!$A$3:$F$101,5,FALSE)</f>
        <v>#N/A</v>
      </c>
      <c r="H113" s="15" t="e">
        <f>VLOOKUP($D113,Roster!$A$3:$F$101,6,FALSE)</f>
        <v>#N/A</v>
      </c>
    </row>
    <row r="114" spans="1:8" ht="15" customHeight="1" x14ac:dyDescent="0.25">
      <c r="A114" s="7" t="s">
        <v>10</v>
      </c>
      <c r="B114" s="15" t="e">
        <f>VLOOKUP($D114,Roster!A$3:$F$101,3,FALSE)</f>
        <v>#N/A</v>
      </c>
      <c r="C114" s="15" t="e">
        <f>VLOOKUP($D114,Roster!$A$3:$F$101,2,FALSE)</f>
        <v>#N/A</v>
      </c>
      <c r="D114" s="15"/>
      <c r="E114" s="1" t="s">
        <v>8</v>
      </c>
      <c r="F114" s="15" t="e">
        <f>VLOOKUP($D114,Roster!$A$3:$F$101,4,FALSE)</f>
        <v>#N/A</v>
      </c>
      <c r="G114" s="15" t="e">
        <f>VLOOKUP($D114,Roster!$A$3:$F$101,5,FALSE)</f>
        <v>#N/A</v>
      </c>
      <c r="H114" s="15" t="e">
        <f>VLOOKUP($D114,Roster!$A$3:$F$101,6,FALSE)</f>
        <v>#N/A</v>
      </c>
    </row>
    <row r="115" spans="1:8" ht="15" customHeight="1" x14ac:dyDescent="0.25">
      <c r="A115" s="7" t="s">
        <v>11</v>
      </c>
      <c r="B115" s="15" t="e">
        <f>VLOOKUP($D115,Roster!A$3:$F$101,3,FALSE)</f>
        <v>#N/A</v>
      </c>
      <c r="C115" s="15" t="e">
        <f>VLOOKUP($D115,Roster!$A$3:$F$101,2,FALSE)</f>
        <v>#N/A</v>
      </c>
      <c r="D115" s="15"/>
      <c r="E115" s="1" t="s">
        <v>8</v>
      </c>
      <c r="F115" s="15" t="e">
        <f>VLOOKUP($D115,Roster!$A$3:$F$101,4,FALSE)</f>
        <v>#N/A</v>
      </c>
      <c r="G115" s="15" t="e">
        <f>VLOOKUP($D115,Roster!$A$3:$F$101,5,FALSE)</f>
        <v>#N/A</v>
      </c>
      <c r="H115" s="15" t="e">
        <f>VLOOKUP($D115,Roster!$A$3:$F$101,6,FALSE)</f>
        <v>#N/A</v>
      </c>
    </row>
    <row r="116" spans="1:8" ht="15" customHeight="1" x14ac:dyDescent="0.25">
      <c r="A116" s="8" t="s">
        <v>49</v>
      </c>
      <c r="B116" s="27"/>
      <c r="C116" s="27"/>
      <c r="D116" s="27"/>
      <c r="E116" s="25" t="s">
        <v>13</v>
      </c>
      <c r="F116" s="25"/>
      <c r="G116" s="27"/>
      <c r="H116" s="28"/>
    </row>
    <row r="117" spans="1:8" ht="15" customHeight="1" x14ac:dyDescent="0.25">
      <c r="A117" s="7" t="s">
        <v>12</v>
      </c>
      <c r="B117" s="29"/>
      <c r="C117" s="30"/>
      <c r="D117" s="30"/>
      <c r="E117" s="30"/>
      <c r="F117" s="30"/>
      <c r="G117" s="30"/>
      <c r="H117" s="31"/>
    </row>
    <row r="118" spans="1:8" ht="15" customHeight="1" x14ac:dyDescent="0.25">
      <c r="A118" s="10" t="s">
        <v>48</v>
      </c>
      <c r="B118" s="32"/>
      <c r="C118" s="32"/>
      <c r="D118" s="6"/>
      <c r="E118" s="6"/>
      <c r="F118" s="27" t="s">
        <v>1</v>
      </c>
      <c r="G118" s="27"/>
      <c r="H118" s="28"/>
    </row>
    <row r="119" spans="1:8" ht="15" customHeight="1" x14ac:dyDescent="0.25">
      <c r="A119" s="11"/>
      <c r="B119" s="12" t="s">
        <v>2</v>
      </c>
      <c r="C119" s="12" t="s">
        <v>3</v>
      </c>
      <c r="D119" s="13" t="s">
        <v>4</v>
      </c>
      <c r="E119" s="13"/>
      <c r="F119" s="12" t="s">
        <v>5</v>
      </c>
      <c r="G119" s="12" t="s">
        <v>6</v>
      </c>
      <c r="H119" s="14" t="s">
        <v>29</v>
      </c>
    </row>
    <row r="120" spans="1:8" ht="15" customHeight="1" x14ac:dyDescent="0.25">
      <c r="A120" s="7" t="s">
        <v>7</v>
      </c>
      <c r="B120" s="15" t="e">
        <f>VLOOKUP($D120,Roster!A$3:$F$101,3,FALSE)</f>
        <v>#N/A</v>
      </c>
      <c r="C120" s="15" t="e">
        <f>VLOOKUP($D120,Roster!$A$3:$F$101,2,FALSE)</f>
        <v>#N/A</v>
      </c>
      <c r="D120" s="15"/>
      <c r="E120" s="1" t="s">
        <v>8</v>
      </c>
      <c r="F120" s="15" t="e">
        <f>VLOOKUP($D120,Roster!$A$3:$F$101,4,FALSE)</f>
        <v>#N/A</v>
      </c>
      <c r="G120" s="15" t="e">
        <f>VLOOKUP($D120,Roster!$A$3:$F$101,5,FALSE)</f>
        <v>#N/A</v>
      </c>
      <c r="H120" s="15" t="e">
        <f>VLOOKUP($D120,Roster!$A$3:$F$101,6,FALSE)</f>
        <v>#N/A</v>
      </c>
    </row>
    <row r="121" spans="1:8" ht="15" customHeight="1" x14ac:dyDescent="0.25">
      <c r="A121" s="7" t="s">
        <v>9</v>
      </c>
      <c r="B121" s="15" t="e">
        <f>VLOOKUP($D121,Roster!A$3:$F$101,3,FALSE)</f>
        <v>#N/A</v>
      </c>
      <c r="C121" s="15" t="e">
        <f>VLOOKUP($D121,Roster!$A$3:$F$101,2,FALSE)</f>
        <v>#N/A</v>
      </c>
      <c r="D121" s="15"/>
      <c r="E121" s="1" t="s">
        <v>8</v>
      </c>
      <c r="F121" s="15" t="e">
        <f>VLOOKUP($D121,Roster!$A$3:$F$101,4,FALSE)</f>
        <v>#N/A</v>
      </c>
      <c r="G121" s="15" t="e">
        <f>VLOOKUP($D121,Roster!$A$3:$F$101,5,FALSE)</f>
        <v>#N/A</v>
      </c>
      <c r="H121" s="15" t="e">
        <f>VLOOKUP($D121,Roster!$A$3:$F$101,6,FALSE)</f>
        <v>#N/A</v>
      </c>
    </row>
    <row r="122" spans="1:8" ht="15" customHeight="1" x14ac:dyDescent="0.25">
      <c r="A122" s="7" t="s">
        <v>10</v>
      </c>
      <c r="B122" s="15" t="e">
        <f>VLOOKUP($D122,Roster!A$3:$F$101,3,FALSE)</f>
        <v>#N/A</v>
      </c>
      <c r="C122" s="15" t="e">
        <f>VLOOKUP($D122,Roster!$A$3:$F$101,2,FALSE)</f>
        <v>#N/A</v>
      </c>
      <c r="D122" s="15"/>
      <c r="E122" s="1" t="s">
        <v>8</v>
      </c>
      <c r="F122" s="15" t="e">
        <f>VLOOKUP($D122,Roster!$A$3:$F$101,4,FALSE)</f>
        <v>#N/A</v>
      </c>
      <c r="G122" s="15" t="e">
        <f>VLOOKUP($D122,Roster!$A$3:$F$101,5,FALSE)</f>
        <v>#N/A</v>
      </c>
      <c r="H122" s="15" t="e">
        <f>VLOOKUP($D122,Roster!$A$3:$F$101,6,FALSE)</f>
        <v>#N/A</v>
      </c>
    </row>
    <row r="123" spans="1:8" ht="15" customHeight="1" x14ac:dyDescent="0.25">
      <c r="A123" s="7" t="s">
        <v>11</v>
      </c>
      <c r="B123" s="15" t="e">
        <f>VLOOKUP($D123,Roster!A$3:$F$101,3,FALSE)</f>
        <v>#N/A</v>
      </c>
      <c r="C123" s="15" t="e">
        <f>VLOOKUP($D123,Roster!$A$3:$F$101,2,FALSE)</f>
        <v>#N/A</v>
      </c>
      <c r="D123" s="15"/>
      <c r="E123" s="1" t="s">
        <v>8</v>
      </c>
      <c r="F123" s="15" t="e">
        <f>VLOOKUP($D123,Roster!$A$3:$F$101,4,FALSE)</f>
        <v>#N/A</v>
      </c>
      <c r="G123" s="15" t="e">
        <f>VLOOKUP($D123,Roster!$A$3:$F$101,5,FALSE)</f>
        <v>#N/A</v>
      </c>
      <c r="H123" s="15" t="e">
        <f>VLOOKUP($D123,Roster!$A$3:$F$101,6,FALSE)</f>
        <v>#N/A</v>
      </c>
    </row>
    <row r="124" spans="1:8" ht="15" customHeight="1" x14ac:dyDescent="0.25">
      <c r="A124" s="8" t="s">
        <v>49</v>
      </c>
      <c r="B124" s="27"/>
      <c r="C124" s="27"/>
      <c r="D124" s="27"/>
      <c r="E124" s="25" t="s">
        <v>13</v>
      </c>
      <c r="F124" s="25"/>
      <c r="G124" s="27"/>
      <c r="H124" s="28"/>
    </row>
    <row r="125" spans="1:8" ht="15" customHeight="1" x14ac:dyDescent="0.25">
      <c r="A125" s="7" t="s">
        <v>12</v>
      </c>
      <c r="B125" s="29"/>
      <c r="C125" s="30"/>
      <c r="D125" s="30"/>
      <c r="E125" s="30"/>
      <c r="F125" s="30"/>
      <c r="G125" s="30"/>
      <c r="H125" s="31"/>
    </row>
    <row r="126" spans="1:8" ht="15" customHeight="1" x14ac:dyDescent="0.25">
      <c r="A126" s="10" t="s">
        <v>48</v>
      </c>
      <c r="B126" s="32"/>
      <c r="C126" s="32"/>
      <c r="D126" s="6"/>
      <c r="E126" s="6"/>
      <c r="F126" s="27" t="s">
        <v>1</v>
      </c>
      <c r="G126" s="27"/>
      <c r="H126" s="28"/>
    </row>
    <row r="127" spans="1:8" ht="15" customHeight="1" x14ac:dyDescent="0.25">
      <c r="A127" s="11"/>
      <c r="B127" s="12" t="s">
        <v>2</v>
      </c>
      <c r="C127" s="12" t="s">
        <v>3</v>
      </c>
      <c r="D127" s="13" t="s">
        <v>4</v>
      </c>
      <c r="E127" s="13"/>
      <c r="F127" s="12" t="s">
        <v>5</v>
      </c>
      <c r="G127" s="12" t="s">
        <v>6</v>
      </c>
      <c r="H127" s="14" t="s">
        <v>29</v>
      </c>
    </row>
    <row r="128" spans="1:8" ht="15" customHeight="1" x14ac:dyDescent="0.25">
      <c r="A128" s="7" t="s">
        <v>7</v>
      </c>
      <c r="B128" s="15" t="str">
        <f>VLOOKUP($D128,Roster!A$3:$F$101,3,FALSE)</f>
        <v>O NEG</v>
      </c>
      <c r="C128" s="15" t="str">
        <f>VLOOKUP($D128,Roster!$A$3:$F$101,2,FALSE)</f>
        <v>0555</v>
      </c>
      <c r="D128" s="15" t="s">
        <v>33</v>
      </c>
      <c r="E128" s="1" t="s">
        <v>8</v>
      </c>
      <c r="F128" s="15">
        <f>VLOOKUP($D128,Roster!$A$3:$F$101,4,FALSE)</f>
        <v>3344456</v>
      </c>
      <c r="G128" s="15">
        <f>VLOOKUP($D128,Roster!$A$3:$F$101,5,FALSE)</f>
        <v>33455677</v>
      </c>
      <c r="H128" s="15" t="str">
        <f>VLOOKUP($D128,Roster!$A$3:$F$101,6,FALSE)</f>
        <v>M240-557788909</v>
      </c>
    </row>
    <row r="129" spans="1:8" ht="15" customHeight="1" x14ac:dyDescent="0.25">
      <c r="A129" s="7" t="s">
        <v>9</v>
      </c>
      <c r="B129" s="15" t="e">
        <f>VLOOKUP($D129,Roster!A$3:$F$101,3,FALSE)</f>
        <v>#N/A</v>
      </c>
      <c r="C129" s="15" t="e">
        <f>VLOOKUP($D129,Roster!$A$3:$F$101,2,FALSE)</f>
        <v>#N/A</v>
      </c>
      <c r="D129" s="15"/>
      <c r="E129" s="1" t="s">
        <v>8</v>
      </c>
      <c r="F129" s="15" t="e">
        <f>VLOOKUP($D129,Roster!$A$3:$F$101,4,FALSE)</f>
        <v>#N/A</v>
      </c>
      <c r="G129" s="15" t="e">
        <f>VLOOKUP($D129,Roster!$A$3:$F$101,5,FALSE)</f>
        <v>#N/A</v>
      </c>
      <c r="H129" s="15" t="e">
        <f>VLOOKUP($D129,Roster!$A$3:$F$101,6,FALSE)</f>
        <v>#N/A</v>
      </c>
    </row>
    <row r="130" spans="1:8" ht="15" customHeight="1" x14ac:dyDescent="0.25">
      <c r="A130" s="7" t="s">
        <v>10</v>
      </c>
      <c r="B130" s="15" t="e">
        <f>VLOOKUP($D130,Roster!A$3:$F$101,3,FALSE)</f>
        <v>#N/A</v>
      </c>
      <c r="C130" s="15" t="e">
        <f>VLOOKUP($D130,Roster!$A$3:$F$101,2,FALSE)</f>
        <v>#N/A</v>
      </c>
      <c r="D130" s="15"/>
      <c r="E130" s="1" t="s">
        <v>8</v>
      </c>
      <c r="F130" s="15" t="e">
        <f>VLOOKUP($D130,Roster!$A$3:$F$101,4,FALSE)</f>
        <v>#N/A</v>
      </c>
      <c r="G130" s="15" t="e">
        <f>VLOOKUP($D130,Roster!$A$3:$F$101,5,FALSE)</f>
        <v>#N/A</v>
      </c>
      <c r="H130" s="15" t="e">
        <f>VLOOKUP($D130,Roster!$A$3:$F$101,6,FALSE)</f>
        <v>#N/A</v>
      </c>
    </row>
    <row r="131" spans="1:8" ht="15" customHeight="1" x14ac:dyDescent="0.25">
      <c r="A131" s="7" t="s">
        <v>11</v>
      </c>
      <c r="B131" s="15" t="str">
        <f>VLOOKUP($D131,Roster!A$3:$F$101,3,FALSE)</f>
        <v>O NEG</v>
      </c>
      <c r="C131" s="15" t="str">
        <f>VLOOKUP($D131,Roster!$A$3:$F$101,2,FALSE)</f>
        <v>0555</v>
      </c>
      <c r="D131" s="15" t="s">
        <v>33</v>
      </c>
      <c r="E131" s="1" t="s">
        <v>8</v>
      </c>
      <c r="F131" s="15">
        <f>VLOOKUP($D131,Roster!$A$3:$F$101,4,FALSE)</f>
        <v>3344456</v>
      </c>
      <c r="G131" s="15">
        <f>VLOOKUP($D131,Roster!$A$3:$F$101,5,FALSE)</f>
        <v>33455677</v>
      </c>
      <c r="H131" s="15" t="str">
        <f>VLOOKUP($D131,Roster!$A$3:$F$101,6,FALSE)</f>
        <v>M240-557788909</v>
      </c>
    </row>
    <row r="132" spans="1:8" ht="15" customHeight="1" x14ac:dyDescent="0.25">
      <c r="A132" s="8" t="s">
        <v>49</v>
      </c>
      <c r="B132" s="27"/>
      <c r="C132" s="27"/>
      <c r="D132" s="27"/>
      <c r="E132" s="25" t="s">
        <v>13</v>
      </c>
      <c r="F132" s="25"/>
      <c r="G132" s="27"/>
      <c r="H132" s="28"/>
    </row>
    <row r="133" spans="1:8" ht="15" customHeight="1" x14ac:dyDescent="0.25">
      <c r="A133" s="7" t="s">
        <v>12</v>
      </c>
      <c r="B133" s="29"/>
      <c r="C133" s="30"/>
      <c r="D133" s="30"/>
      <c r="E133" s="30"/>
      <c r="F133" s="30"/>
      <c r="G133" s="30"/>
      <c r="H133" s="31"/>
    </row>
    <row r="134" spans="1:8" ht="15" customHeight="1" x14ac:dyDescent="0.25">
      <c r="A134" s="10" t="s">
        <v>48</v>
      </c>
      <c r="B134" s="32"/>
      <c r="C134" s="32"/>
      <c r="D134" s="6"/>
      <c r="E134" s="6"/>
      <c r="F134" s="27" t="s">
        <v>1</v>
      </c>
      <c r="G134" s="27"/>
      <c r="H134" s="28"/>
    </row>
    <row r="135" spans="1:8" ht="15" customHeight="1" x14ac:dyDescent="0.25">
      <c r="A135" s="11"/>
      <c r="B135" s="12" t="s">
        <v>2</v>
      </c>
      <c r="C135" s="12" t="s">
        <v>3</v>
      </c>
      <c r="D135" s="13" t="s">
        <v>4</v>
      </c>
      <c r="E135" s="13"/>
      <c r="F135" s="12" t="s">
        <v>5</v>
      </c>
      <c r="G135" s="12" t="s">
        <v>6</v>
      </c>
      <c r="H135" s="14" t="s">
        <v>29</v>
      </c>
    </row>
    <row r="136" spans="1:8" ht="15" customHeight="1" x14ac:dyDescent="0.25">
      <c r="A136" s="7" t="s">
        <v>7</v>
      </c>
      <c r="B136" s="15" t="e">
        <f>VLOOKUP($D136,Roster!A$3:$F$101,3,FALSE)</f>
        <v>#N/A</v>
      </c>
      <c r="C136" s="15" t="e">
        <f>VLOOKUP($D136,Roster!$A$3:$F$101,2,FALSE)</f>
        <v>#N/A</v>
      </c>
      <c r="D136" s="15"/>
      <c r="E136" s="1" t="s">
        <v>8</v>
      </c>
      <c r="F136" s="15" t="e">
        <f>VLOOKUP($D136,Roster!$A$3:$F$101,4,FALSE)</f>
        <v>#N/A</v>
      </c>
      <c r="G136" s="15" t="e">
        <f>VLOOKUP($D136,Roster!$A$3:$F$101,5,FALSE)</f>
        <v>#N/A</v>
      </c>
      <c r="H136" s="15" t="e">
        <f>VLOOKUP($D136,Roster!$A$3:$F$101,6,FALSE)</f>
        <v>#N/A</v>
      </c>
    </row>
    <row r="137" spans="1:8" ht="15" customHeight="1" x14ac:dyDescent="0.25">
      <c r="A137" s="7" t="s">
        <v>9</v>
      </c>
      <c r="B137" s="15" t="e">
        <f>VLOOKUP($D137,Roster!A$3:$F$101,3,FALSE)</f>
        <v>#N/A</v>
      </c>
      <c r="C137" s="15" t="e">
        <f>VLOOKUP($D137,Roster!$A$3:$F$101,2,FALSE)</f>
        <v>#N/A</v>
      </c>
      <c r="D137" s="15"/>
      <c r="E137" s="1" t="s">
        <v>8</v>
      </c>
      <c r="F137" s="15" t="e">
        <f>VLOOKUP($D137,Roster!$A$3:$F$101,4,FALSE)</f>
        <v>#N/A</v>
      </c>
      <c r="G137" s="15" t="e">
        <f>VLOOKUP($D137,Roster!$A$3:$F$101,5,FALSE)</f>
        <v>#N/A</v>
      </c>
      <c r="H137" s="15" t="e">
        <f>VLOOKUP($D137,Roster!$A$3:$F$101,6,FALSE)</f>
        <v>#N/A</v>
      </c>
    </row>
    <row r="138" spans="1:8" ht="15" customHeight="1" x14ac:dyDescent="0.25">
      <c r="A138" s="7" t="s">
        <v>10</v>
      </c>
      <c r="B138" s="15" t="e">
        <f>VLOOKUP($D138,Roster!A$3:$F$101,3,FALSE)</f>
        <v>#N/A</v>
      </c>
      <c r="C138" s="15" t="e">
        <f>VLOOKUP($D138,Roster!$A$3:$F$101,2,FALSE)</f>
        <v>#N/A</v>
      </c>
      <c r="D138" s="15"/>
      <c r="E138" s="1" t="s">
        <v>8</v>
      </c>
      <c r="F138" s="15" t="e">
        <f>VLOOKUP($D138,Roster!$A$3:$F$101,4,FALSE)</f>
        <v>#N/A</v>
      </c>
      <c r="G138" s="15" t="e">
        <f>VLOOKUP($D138,Roster!$A$3:$F$101,5,FALSE)</f>
        <v>#N/A</v>
      </c>
      <c r="H138" s="15" t="e">
        <f>VLOOKUP($D138,Roster!$A$3:$F$101,6,FALSE)</f>
        <v>#N/A</v>
      </c>
    </row>
    <row r="139" spans="1:8" ht="15" customHeight="1" x14ac:dyDescent="0.25">
      <c r="A139" s="7" t="s">
        <v>11</v>
      </c>
      <c r="B139" s="15" t="e">
        <f>VLOOKUP($D139,Roster!A$3:$F$101,3,FALSE)</f>
        <v>#N/A</v>
      </c>
      <c r="C139" s="15" t="e">
        <f>VLOOKUP($D139,Roster!$A$3:$F$101,2,FALSE)</f>
        <v>#N/A</v>
      </c>
      <c r="D139" s="15"/>
      <c r="E139" s="1" t="s">
        <v>8</v>
      </c>
      <c r="F139" s="15" t="e">
        <f>VLOOKUP($D139,Roster!$A$3:$F$101,4,FALSE)</f>
        <v>#N/A</v>
      </c>
      <c r="G139" s="15" t="e">
        <f>VLOOKUP($D139,Roster!$A$3:$F$101,5,FALSE)</f>
        <v>#N/A</v>
      </c>
      <c r="H139" s="15" t="e">
        <f>VLOOKUP($D139,Roster!$A$3:$F$101,6,FALSE)</f>
        <v>#N/A</v>
      </c>
    </row>
    <row r="140" spans="1:8" ht="15" customHeight="1" x14ac:dyDescent="0.25">
      <c r="A140" s="8" t="s">
        <v>49</v>
      </c>
      <c r="B140" s="27"/>
      <c r="C140" s="27"/>
      <c r="D140" s="27"/>
      <c r="E140" s="25" t="s">
        <v>13</v>
      </c>
      <c r="F140" s="25"/>
      <c r="G140" s="27"/>
      <c r="H140" s="28"/>
    </row>
    <row r="141" spans="1:8" ht="15" customHeight="1" x14ac:dyDescent="0.25">
      <c r="A141" s="7" t="s">
        <v>12</v>
      </c>
      <c r="B141" s="29"/>
      <c r="C141" s="30"/>
      <c r="D141" s="30"/>
      <c r="E141" s="30"/>
      <c r="F141" s="30"/>
      <c r="G141" s="30"/>
      <c r="H141" s="31"/>
    </row>
    <row r="142" spans="1:8" ht="15" customHeight="1" x14ac:dyDescent="0.25">
      <c r="A142" s="7" t="s">
        <v>14</v>
      </c>
      <c r="B142" s="23"/>
      <c r="C142" s="23"/>
      <c r="D142" s="23"/>
      <c r="E142" s="24" t="s">
        <v>15</v>
      </c>
      <c r="F142" s="24"/>
      <c r="G142" s="25"/>
      <c r="H142" s="26"/>
    </row>
    <row r="143" spans="1:8" ht="15" customHeight="1" x14ac:dyDescent="0.25">
      <c r="A143" s="7" t="s">
        <v>16</v>
      </c>
      <c r="B143" s="23"/>
      <c r="C143" s="23"/>
      <c r="D143" s="23"/>
      <c r="E143" s="24" t="s">
        <v>17</v>
      </c>
      <c r="F143" s="24"/>
      <c r="G143" s="25"/>
      <c r="H143" s="26"/>
    </row>
    <row r="144" spans="1:8" ht="15" customHeight="1" x14ac:dyDescent="0.25">
      <c r="A144" s="7" t="s">
        <v>18</v>
      </c>
      <c r="B144" s="23"/>
      <c r="C144" s="23"/>
      <c r="D144" s="23"/>
      <c r="E144" s="24" t="s">
        <v>19</v>
      </c>
      <c r="F144" s="24"/>
      <c r="G144" s="25"/>
      <c r="H144" s="26"/>
    </row>
    <row r="145" spans="1:8" ht="15" customHeight="1" x14ac:dyDescent="0.25">
      <c r="A145" s="7" t="s">
        <v>20</v>
      </c>
      <c r="B145" s="23"/>
      <c r="C145" s="23"/>
      <c r="D145" s="23"/>
      <c r="E145" s="24" t="s">
        <v>21</v>
      </c>
      <c r="F145" s="24"/>
      <c r="G145" s="25"/>
      <c r="H145" s="26"/>
    </row>
    <row r="146" spans="1:8" ht="15" customHeight="1" x14ac:dyDescent="0.25">
      <c r="A146" s="7" t="s">
        <v>22</v>
      </c>
      <c r="B146" s="23"/>
      <c r="C146" s="23"/>
      <c r="D146" s="23"/>
      <c r="E146" s="24" t="s">
        <v>23</v>
      </c>
      <c r="F146" s="24"/>
      <c r="G146" s="25"/>
      <c r="H146" s="26"/>
    </row>
    <row r="147" spans="1:8" ht="15" customHeight="1" thickBot="1" x14ac:dyDescent="0.3">
      <c r="A147" s="16" t="s">
        <v>24</v>
      </c>
      <c r="B147" s="19"/>
      <c r="C147" s="19"/>
      <c r="D147" s="19"/>
      <c r="E147" s="20" t="s">
        <v>25</v>
      </c>
      <c r="F147" s="20"/>
      <c r="G147" s="21"/>
      <c r="H147" s="22"/>
    </row>
    <row r="148" spans="1:8" ht="15" customHeight="1" x14ac:dyDescent="0.25">
      <c r="A148" s="18"/>
      <c r="B148" s="18"/>
      <c r="C148" s="18"/>
      <c r="D148" s="18"/>
      <c r="E148" s="18"/>
      <c r="F148" s="18"/>
      <c r="G148" s="18"/>
      <c r="H148" s="18"/>
    </row>
    <row r="149" spans="1:8" ht="15" customHeight="1" x14ac:dyDescent="0.25"/>
    <row r="150" spans="1:8" ht="15" customHeight="1" x14ac:dyDescent="0.25"/>
  </sheetData>
  <mergeCells count="156">
    <mergeCell ref="B19:H19"/>
    <mergeCell ref="B27:H27"/>
    <mergeCell ref="C3:E3"/>
    <mergeCell ref="A1:B3"/>
    <mergeCell ref="C1:E2"/>
    <mergeCell ref="F1:H3"/>
    <mergeCell ref="B12:C12"/>
    <mergeCell ref="F12:H12"/>
    <mergeCell ref="B18:D18"/>
    <mergeCell ref="E18:F18"/>
    <mergeCell ref="G18:H18"/>
    <mergeCell ref="B4:C4"/>
    <mergeCell ref="F4:H4"/>
    <mergeCell ref="B10:D10"/>
    <mergeCell ref="E10:F10"/>
    <mergeCell ref="G10:H10"/>
    <mergeCell ref="B11:H11"/>
    <mergeCell ref="B35:H35"/>
    <mergeCell ref="B43:H43"/>
    <mergeCell ref="B28:C28"/>
    <mergeCell ref="F28:H28"/>
    <mergeCell ref="B34:D34"/>
    <mergeCell ref="E34:F34"/>
    <mergeCell ref="G34:H34"/>
    <mergeCell ref="B20:C20"/>
    <mergeCell ref="F20:H20"/>
    <mergeCell ref="B26:D26"/>
    <mergeCell ref="E26:F26"/>
    <mergeCell ref="G26:H26"/>
    <mergeCell ref="B44:D44"/>
    <mergeCell ref="E44:F44"/>
    <mergeCell ref="G44:H44"/>
    <mergeCell ref="B45:D45"/>
    <mergeCell ref="E45:F45"/>
    <mergeCell ref="G45:H45"/>
    <mergeCell ref="B36:C36"/>
    <mergeCell ref="F36:H36"/>
    <mergeCell ref="B42:D42"/>
    <mergeCell ref="E42:F42"/>
    <mergeCell ref="G42:H42"/>
    <mergeCell ref="B48:D48"/>
    <mergeCell ref="E48:F48"/>
    <mergeCell ref="G48:H48"/>
    <mergeCell ref="B49:D49"/>
    <mergeCell ref="E49:F49"/>
    <mergeCell ref="G49:H49"/>
    <mergeCell ref="B46:D46"/>
    <mergeCell ref="E46:F46"/>
    <mergeCell ref="G46:H46"/>
    <mergeCell ref="B47:D47"/>
    <mergeCell ref="E47:F47"/>
    <mergeCell ref="G47:H47"/>
    <mergeCell ref="B59:D59"/>
    <mergeCell ref="E59:F59"/>
    <mergeCell ref="G59:H59"/>
    <mergeCell ref="B61:C61"/>
    <mergeCell ref="F61:H61"/>
    <mergeCell ref="A50:B52"/>
    <mergeCell ref="C50:E51"/>
    <mergeCell ref="F50:H52"/>
    <mergeCell ref="C52:E52"/>
    <mergeCell ref="B53:C53"/>
    <mergeCell ref="F53:H53"/>
    <mergeCell ref="B60:H60"/>
    <mergeCell ref="B76:H76"/>
    <mergeCell ref="B84:H84"/>
    <mergeCell ref="B67:D67"/>
    <mergeCell ref="E67:F67"/>
    <mergeCell ref="G67:H67"/>
    <mergeCell ref="B69:C69"/>
    <mergeCell ref="F69:H69"/>
    <mergeCell ref="B75:D75"/>
    <mergeCell ref="E75:F75"/>
    <mergeCell ref="G75:H75"/>
    <mergeCell ref="B68:H68"/>
    <mergeCell ref="B77:C77"/>
    <mergeCell ref="F77:H77"/>
    <mergeCell ref="B83:D83"/>
    <mergeCell ref="E83:F83"/>
    <mergeCell ref="G83:H83"/>
    <mergeCell ref="B85:C85"/>
    <mergeCell ref="B94:D94"/>
    <mergeCell ref="E94:F94"/>
    <mergeCell ref="G94:H94"/>
    <mergeCell ref="B95:D95"/>
    <mergeCell ref="E95:F95"/>
    <mergeCell ref="G95:H95"/>
    <mergeCell ref="F85:H85"/>
    <mergeCell ref="B91:D91"/>
    <mergeCell ref="E91:F91"/>
    <mergeCell ref="G91:H91"/>
    <mergeCell ref="B93:D93"/>
    <mergeCell ref="E93:F93"/>
    <mergeCell ref="G93:H93"/>
    <mergeCell ref="B92:H92"/>
    <mergeCell ref="B98:D98"/>
    <mergeCell ref="E98:F98"/>
    <mergeCell ref="G98:H98"/>
    <mergeCell ref="A99:B101"/>
    <mergeCell ref="C99:E100"/>
    <mergeCell ref="F99:H101"/>
    <mergeCell ref="B96:D96"/>
    <mergeCell ref="E96:F96"/>
    <mergeCell ref="G96:H96"/>
    <mergeCell ref="B97:D97"/>
    <mergeCell ref="E97:F97"/>
    <mergeCell ref="G97:H97"/>
    <mergeCell ref="B116:D116"/>
    <mergeCell ref="E116:F116"/>
    <mergeCell ref="G116:H116"/>
    <mergeCell ref="B118:C118"/>
    <mergeCell ref="F118:H118"/>
    <mergeCell ref="C101:E101"/>
    <mergeCell ref="B102:C102"/>
    <mergeCell ref="F102:H102"/>
    <mergeCell ref="B108:D108"/>
    <mergeCell ref="E108:F108"/>
    <mergeCell ref="G108:H108"/>
    <mergeCell ref="B110:C110"/>
    <mergeCell ref="F110:H110"/>
    <mergeCell ref="B109:H109"/>
    <mergeCell ref="B117:H117"/>
    <mergeCell ref="B132:D132"/>
    <mergeCell ref="E132:F132"/>
    <mergeCell ref="G132:H132"/>
    <mergeCell ref="B134:C134"/>
    <mergeCell ref="F134:H134"/>
    <mergeCell ref="B124:D124"/>
    <mergeCell ref="E124:F124"/>
    <mergeCell ref="G124:H124"/>
    <mergeCell ref="B126:C126"/>
    <mergeCell ref="F126:H126"/>
    <mergeCell ref="B125:H125"/>
    <mergeCell ref="B133:H133"/>
    <mergeCell ref="B143:D143"/>
    <mergeCell ref="E143:F143"/>
    <mergeCell ref="G143:H143"/>
    <mergeCell ref="B144:D144"/>
    <mergeCell ref="E144:F144"/>
    <mergeCell ref="G144:H144"/>
    <mergeCell ref="B140:D140"/>
    <mergeCell ref="E140:F140"/>
    <mergeCell ref="G140:H140"/>
    <mergeCell ref="B142:D142"/>
    <mergeCell ref="E142:F142"/>
    <mergeCell ref="G142:H142"/>
    <mergeCell ref="B141:H141"/>
    <mergeCell ref="B147:D147"/>
    <mergeCell ref="E147:F147"/>
    <mergeCell ref="G147:H147"/>
    <mergeCell ref="B145:D145"/>
    <mergeCell ref="E145:F145"/>
    <mergeCell ref="G145:H145"/>
    <mergeCell ref="B146:D146"/>
    <mergeCell ref="E146:F146"/>
    <mergeCell ref="G146:H146"/>
  </mergeCells>
  <conditionalFormatting sqref="A1:H10 A12:H13 A11:B11 A20:H21 A28:H29 A36:H37 A44:H54 A61:H62 A69:H70 A77:H78 A85:H86 A93:H103 A110:H111 A118:H119 A126:H127 A134:H135 A142:H147">
    <cfRule type="containsErrors" dxfId="91" priority="102">
      <formula>ISERROR(A1)</formula>
    </cfRule>
  </conditionalFormatting>
  <conditionalFormatting sqref="A4:H10 A12:H13 A11:B11 A20:H21 A28:H29 A36:H37 A44:H54 A61:H62 A69:H70 A77:H78 A85:H86">
    <cfRule type="cellIs" dxfId="90" priority="101" operator="equal">
      <formula>0</formula>
    </cfRule>
  </conditionalFormatting>
  <conditionalFormatting sqref="A102:H103">
    <cfRule type="cellIs" dxfId="89" priority="100" operator="equal">
      <formula>0</formula>
    </cfRule>
  </conditionalFormatting>
  <conditionalFormatting sqref="A110:H111">
    <cfRule type="cellIs" dxfId="88" priority="99" operator="equal">
      <formula>0</formula>
    </cfRule>
  </conditionalFormatting>
  <conditionalFormatting sqref="A118:H119">
    <cfRule type="cellIs" dxfId="87" priority="98" operator="equal">
      <formula>0</formula>
    </cfRule>
  </conditionalFormatting>
  <conditionalFormatting sqref="A126:H127">
    <cfRule type="cellIs" dxfId="86" priority="97" operator="equal">
      <formula>0</formula>
    </cfRule>
  </conditionalFormatting>
  <conditionalFormatting sqref="A134:H135">
    <cfRule type="cellIs" dxfId="85" priority="96" operator="equal">
      <formula>0</formula>
    </cfRule>
  </conditionalFormatting>
  <conditionalFormatting sqref="H127">
    <cfRule type="cellIs" dxfId="84" priority="95" operator="equal">
      <formula>0</formula>
    </cfRule>
  </conditionalFormatting>
  <conditionalFormatting sqref="H127">
    <cfRule type="cellIs" dxfId="83" priority="94" operator="equal">
      <formula>0</formula>
    </cfRule>
  </conditionalFormatting>
  <conditionalFormatting sqref="H119">
    <cfRule type="cellIs" dxfId="82" priority="93" operator="equal">
      <formula>0</formula>
    </cfRule>
  </conditionalFormatting>
  <conditionalFormatting sqref="H111">
    <cfRule type="cellIs" dxfId="81" priority="92" operator="equal">
      <formula>0</formula>
    </cfRule>
  </conditionalFormatting>
  <conditionalFormatting sqref="H103">
    <cfRule type="cellIs" dxfId="80" priority="91" operator="equal">
      <formula>0</formula>
    </cfRule>
  </conditionalFormatting>
  <conditionalFormatting sqref="H86">
    <cfRule type="cellIs" dxfId="79" priority="90" operator="equal">
      <formula>0</formula>
    </cfRule>
  </conditionalFormatting>
  <conditionalFormatting sqref="H78">
    <cfRule type="cellIs" dxfId="78" priority="89" operator="equal">
      <formula>0</formula>
    </cfRule>
  </conditionalFormatting>
  <conditionalFormatting sqref="H70">
    <cfRule type="cellIs" dxfId="77" priority="88" operator="equal">
      <formula>0</formula>
    </cfRule>
  </conditionalFormatting>
  <conditionalFormatting sqref="H62">
    <cfRule type="cellIs" dxfId="76" priority="87" operator="equal">
      <formula>0</formula>
    </cfRule>
  </conditionalFormatting>
  <conditionalFormatting sqref="H54">
    <cfRule type="cellIs" dxfId="75" priority="86" operator="equal">
      <formula>0</formula>
    </cfRule>
  </conditionalFormatting>
  <conditionalFormatting sqref="H37">
    <cfRule type="cellIs" dxfId="74" priority="85" operator="equal">
      <formula>0</formula>
    </cfRule>
  </conditionalFormatting>
  <conditionalFormatting sqref="H29">
    <cfRule type="cellIs" dxfId="73" priority="84" operator="equal">
      <formula>0</formula>
    </cfRule>
  </conditionalFormatting>
  <conditionalFormatting sqref="H21">
    <cfRule type="cellIs" dxfId="72" priority="83" operator="equal">
      <formula>0</formula>
    </cfRule>
  </conditionalFormatting>
  <conditionalFormatting sqref="H13">
    <cfRule type="cellIs" dxfId="71" priority="82" operator="equal">
      <formula>0</formula>
    </cfRule>
  </conditionalFormatting>
  <conditionalFormatting sqref="H5">
    <cfRule type="cellIs" dxfId="70" priority="81" operator="equal">
      <formula>0</formula>
    </cfRule>
  </conditionalFormatting>
  <conditionalFormatting sqref="A77">
    <cfRule type="cellIs" dxfId="69" priority="70" operator="equal">
      <formula>0</formula>
    </cfRule>
  </conditionalFormatting>
  <conditionalFormatting sqref="A85">
    <cfRule type="cellIs" dxfId="68" priority="71" operator="equal">
      <formula>0</formula>
    </cfRule>
  </conditionalFormatting>
  <conditionalFormatting sqref="A102">
    <cfRule type="cellIs" dxfId="67" priority="72" operator="equal">
      <formula>0</formula>
    </cfRule>
  </conditionalFormatting>
  <conditionalFormatting sqref="A110">
    <cfRule type="cellIs" dxfId="66" priority="73" operator="equal">
      <formula>0</formula>
    </cfRule>
  </conditionalFormatting>
  <conditionalFormatting sqref="A118">
    <cfRule type="cellIs" dxfId="65" priority="74" operator="equal">
      <formula>0</formula>
    </cfRule>
  </conditionalFormatting>
  <conditionalFormatting sqref="A126">
    <cfRule type="cellIs" dxfId="64" priority="75" operator="equal">
      <formula>0</formula>
    </cfRule>
  </conditionalFormatting>
  <conditionalFormatting sqref="A69">
    <cfRule type="cellIs" dxfId="63" priority="69" operator="equal">
      <formula>0</formula>
    </cfRule>
  </conditionalFormatting>
  <conditionalFormatting sqref="A61">
    <cfRule type="cellIs" dxfId="62" priority="68" operator="equal">
      <formula>0</formula>
    </cfRule>
  </conditionalFormatting>
  <conditionalFormatting sqref="A53">
    <cfRule type="cellIs" dxfId="61" priority="67" operator="equal">
      <formula>0</formula>
    </cfRule>
  </conditionalFormatting>
  <conditionalFormatting sqref="A36">
    <cfRule type="cellIs" dxfId="60" priority="66" operator="equal">
      <formula>0</formula>
    </cfRule>
  </conditionalFormatting>
  <conditionalFormatting sqref="A28">
    <cfRule type="cellIs" dxfId="59" priority="65" operator="equal">
      <formula>0</formula>
    </cfRule>
  </conditionalFormatting>
  <conditionalFormatting sqref="A20">
    <cfRule type="cellIs" dxfId="58" priority="64" operator="equal">
      <formula>0</formula>
    </cfRule>
  </conditionalFormatting>
  <conditionalFormatting sqref="A12">
    <cfRule type="cellIs" dxfId="57" priority="63" operator="equal">
      <formula>0</formula>
    </cfRule>
  </conditionalFormatting>
  <conditionalFormatting sqref="A4">
    <cfRule type="cellIs" dxfId="56" priority="62" operator="equal">
      <formula>0</formula>
    </cfRule>
  </conditionalFormatting>
  <conditionalFormatting sqref="A34:H34 A35:B35 A30:C33 E30:H33">
    <cfRule type="cellIs" dxfId="55" priority="51" operator="equal">
      <formula>0</formula>
    </cfRule>
  </conditionalFormatting>
  <conditionalFormatting sqref="A26:H26 A27:B27 A22:C25 E22:H25">
    <cfRule type="cellIs" dxfId="54" priority="53" operator="equal">
      <formula>0</formula>
    </cfRule>
  </conditionalFormatting>
  <conditionalFormatting sqref="A18:H18 A19:B19 A14:C17 E14:H17">
    <cfRule type="cellIs" dxfId="53" priority="55" operator="equal">
      <formula>0</formula>
    </cfRule>
  </conditionalFormatting>
  <conditionalFormatting sqref="A18:H18 A19:B19 A14:C17 E14:H17">
    <cfRule type="containsErrors" dxfId="52" priority="56">
      <formula>ISERROR(A14)</formula>
    </cfRule>
  </conditionalFormatting>
  <conditionalFormatting sqref="A26:H26 A27:B27 A22:C25 E22:H25">
    <cfRule type="containsErrors" dxfId="51" priority="54">
      <formula>ISERROR(A22)</formula>
    </cfRule>
  </conditionalFormatting>
  <conditionalFormatting sqref="A34:H34 A35:B35 A30:C33 E30:H33">
    <cfRule type="containsErrors" dxfId="50" priority="52">
      <formula>ISERROR(A30)</formula>
    </cfRule>
  </conditionalFormatting>
  <conditionalFormatting sqref="A42:H42 A43:B43 A38:C41 E38:H41">
    <cfRule type="containsErrors" dxfId="49" priority="50">
      <formula>ISERROR(A38)</formula>
    </cfRule>
  </conditionalFormatting>
  <conditionalFormatting sqref="A42:H42 A43:B43 A38:C41 E38:H41">
    <cfRule type="cellIs" dxfId="48" priority="49" operator="equal">
      <formula>0</formula>
    </cfRule>
  </conditionalFormatting>
  <conditionalFormatting sqref="A59:H59 A60:B60 A55:C58 E55:H58">
    <cfRule type="containsErrors" dxfId="47" priority="48">
      <formula>ISERROR(A55)</formula>
    </cfRule>
  </conditionalFormatting>
  <conditionalFormatting sqref="A59:H59 A60:B60 A55:C58 E55:H58">
    <cfRule type="cellIs" dxfId="46" priority="47" operator="equal">
      <formula>0</formula>
    </cfRule>
  </conditionalFormatting>
  <conditionalFormatting sqref="A67:H67 A68:B68 A63:C66 E63:H66">
    <cfRule type="containsErrors" dxfId="45" priority="46">
      <formula>ISERROR(A63)</formula>
    </cfRule>
  </conditionalFormatting>
  <conditionalFormatting sqref="A67:H67 A68:B68 A63:C66 E63:H66">
    <cfRule type="cellIs" dxfId="44" priority="45" operator="equal">
      <formula>0</formula>
    </cfRule>
  </conditionalFormatting>
  <conditionalFormatting sqref="A75:H75 A76:B76 A71:C74 E71:H74">
    <cfRule type="containsErrors" dxfId="43" priority="44">
      <formula>ISERROR(A71)</formula>
    </cfRule>
  </conditionalFormatting>
  <conditionalFormatting sqref="A75:H75 A76:B76 A71:C74 E71:H74">
    <cfRule type="cellIs" dxfId="42" priority="43" operator="equal">
      <formula>0</formula>
    </cfRule>
  </conditionalFormatting>
  <conditionalFormatting sqref="A83:H83 A84:B84 A79:C82 E79:H82">
    <cfRule type="containsErrors" dxfId="41" priority="42">
      <formula>ISERROR(A79)</formula>
    </cfRule>
  </conditionalFormatting>
  <conditionalFormatting sqref="A83:H83 A84:B84 A79:C82 E79:H82">
    <cfRule type="cellIs" dxfId="40" priority="41" operator="equal">
      <formula>0</formula>
    </cfRule>
  </conditionalFormatting>
  <conditionalFormatting sqref="A91:H91 A92:B92 A87:C90 E87:H90">
    <cfRule type="containsErrors" dxfId="39" priority="40">
      <formula>ISERROR(A87)</formula>
    </cfRule>
  </conditionalFormatting>
  <conditionalFormatting sqref="A91:H91 A92:B92 A87:C90 E87:H90">
    <cfRule type="cellIs" dxfId="38" priority="39" operator="equal">
      <formula>0</formula>
    </cfRule>
  </conditionalFormatting>
  <conditionalFormatting sqref="A108:H108 A109:B109 A104:C107 E104:H107">
    <cfRule type="containsErrors" dxfId="37" priority="38">
      <formula>ISERROR(A104)</formula>
    </cfRule>
  </conditionalFormatting>
  <conditionalFormatting sqref="A108:H108 A109:B109 A104:C107 E104:H107">
    <cfRule type="cellIs" dxfId="36" priority="37" operator="equal">
      <formula>0</formula>
    </cfRule>
  </conditionalFormatting>
  <conditionalFormatting sqref="A116:H116 A117:B117 A112:C115 E112:H115">
    <cfRule type="containsErrors" dxfId="35" priority="36">
      <formula>ISERROR(A112)</formula>
    </cfRule>
  </conditionalFormatting>
  <conditionalFormatting sqref="A116:H116 A117:B117 A112:C115 E112:H115">
    <cfRule type="cellIs" dxfId="34" priority="35" operator="equal">
      <formula>0</formula>
    </cfRule>
  </conditionalFormatting>
  <conditionalFormatting sqref="A124:H124 A125:B125 A120:C123 E120:H123">
    <cfRule type="containsErrors" dxfId="33" priority="34">
      <formula>ISERROR(A120)</formula>
    </cfRule>
  </conditionalFormatting>
  <conditionalFormatting sqref="A124:H124 A125:B125 A120:C123 E120:H123">
    <cfRule type="cellIs" dxfId="32" priority="33" operator="equal">
      <formula>0</formula>
    </cfRule>
  </conditionalFormatting>
  <conditionalFormatting sqref="A132:H132 A133:B133 A128:C131 E128:H131">
    <cfRule type="containsErrors" dxfId="31" priority="32">
      <formula>ISERROR(A128)</formula>
    </cfRule>
  </conditionalFormatting>
  <conditionalFormatting sqref="A132:H132 A133:B133 A128:C131 E128:H131">
    <cfRule type="cellIs" dxfId="30" priority="31" operator="equal">
      <formula>0</formula>
    </cfRule>
  </conditionalFormatting>
  <conditionalFormatting sqref="A140:H140 A141:B141 A136:C139 E136:H139">
    <cfRule type="containsErrors" dxfId="29" priority="30">
      <formula>ISERROR(A136)</formula>
    </cfRule>
  </conditionalFormatting>
  <conditionalFormatting sqref="A140:H140 A141:B141 A136:C139 E136:H139">
    <cfRule type="cellIs" dxfId="28" priority="29" operator="equal">
      <formula>0</formula>
    </cfRule>
  </conditionalFormatting>
  <conditionalFormatting sqref="D14:D17">
    <cfRule type="containsErrors" dxfId="27" priority="28">
      <formula>ISERROR(D14)</formula>
    </cfRule>
  </conditionalFormatting>
  <conditionalFormatting sqref="D14:D17">
    <cfRule type="cellIs" dxfId="26" priority="27" operator="equal">
      <formula>0</formula>
    </cfRule>
  </conditionalFormatting>
  <conditionalFormatting sqref="D22:D25">
    <cfRule type="containsErrors" dxfId="25" priority="26">
      <formula>ISERROR(D22)</formula>
    </cfRule>
  </conditionalFormatting>
  <conditionalFormatting sqref="D22:D25">
    <cfRule type="cellIs" dxfId="24" priority="25" operator="equal">
      <formula>0</formula>
    </cfRule>
  </conditionalFormatting>
  <conditionalFormatting sqref="D30:D33">
    <cfRule type="containsErrors" dxfId="23" priority="24">
      <formula>ISERROR(D30)</formula>
    </cfRule>
  </conditionalFormatting>
  <conditionalFormatting sqref="D30:D33">
    <cfRule type="cellIs" dxfId="22" priority="23" operator="equal">
      <formula>0</formula>
    </cfRule>
  </conditionalFormatting>
  <conditionalFormatting sqref="D38:D41">
    <cfRule type="containsErrors" dxfId="21" priority="22">
      <formula>ISERROR(D38)</formula>
    </cfRule>
  </conditionalFormatting>
  <conditionalFormatting sqref="D38:D41">
    <cfRule type="cellIs" dxfId="20" priority="21" operator="equal">
      <formula>0</formula>
    </cfRule>
  </conditionalFormatting>
  <conditionalFormatting sqref="D55:D58">
    <cfRule type="containsErrors" dxfId="19" priority="20">
      <formula>ISERROR(D55)</formula>
    </cfRule>
  </conditionalFormatting>
  <conditionalFormatting sqref="D55:D58">
    <cfRule type="cellIs" dxfId="18" priority="19" operator="equal">
      <formula>0</formula>
    </cfRule>
  </conditionalFormatting>
  <conditionalFormatting sqref="D63:D66">
    <cfRule type="containsErrors" dxfId="17" priority="18">
      <formula>ISERROR(D63)</formula>
    </cfRule>
  </conditionalFormatting>
  <conditionalFormatting sqref="D63:D66">
    <cfRule type="cellIs" dxfId="16" priority="17" operator="equal">
      <formula>0</formula>
    </cfRule>
  </conditionalFormatting>
  <conditionalFormatting sqref="D71:D74">
    <cfRule type="containsErrors" dxfId="15" priority="16">
      <formula>ISERROR(D71)</formula>
    </cfRule>
  </conditionalFormatting>
  <conditionalFormatting sqref="D71:D74">
    <cfRule type="cellIs" dxfId="14" priority="15" operator="equal">
      <formula>0</formula>
    </cfRule>
  </conditionalFormatting>
  <conditionalFormatting sqref="D79:D82">
    <cfRule type="containsErrors" dxfId="13" priority="14">
      <formula>ISERROR(D79)</formula>
    </cfRule>
  </conditionalFormatting>
  <conditionalFormatting sqref="D79:D82">
    <cfRule type="cellIs" dxfId="12" priority="13" operator="equal">
      <formula>0</formula>
    </cfRule>
  </conditionalFormatting>
  <conditionalFormatting sqref="D87:D90">
    <cfRule type="containsErrors" dxfId="11" priority="12">
      <formula>ISERROR(D87)</formula>
    </cfRule>
  </conditionalFormatting>
  <conditionalFormatting sqref="D87:D90">
    <cfRule type="cellIs" dxfId="10" priority="11" operator="equal">
      <formula>0</formula>
    </cfRule>
  </conditionalFormatting>
  <conditionalFormatting sqref="D104:D107">
    <cfRule type="containsErrors" dxfId="9" priority="10">
      <formula>ISERROR(D104)</formula>
    </cfRule>
  </conditionalFormatting>
  <conditionalFormatting sqref="D104:D107">
    <cfRule type="cellIs" dxfId="8" priority="9" operator="equal">
      <formula>0</formula>
    </cfRule>
  </conditionalFormatting>
  <conditionalFormatting sqref="D112:D115">
    <cfRule type="containsErrors" dxfId="7" priority="8">
      <formula>ISERROR(D112)</formula>
    </cfRule>
  </conditionalFormatting>
  <conditionalFormatting sqref="D112:D115">
    <cfRule type="cellIs" dxfId="6" priority="7" operator="equal">
      <formula>0</formula>
    </cfRule>
  </conditionalFormatting>
  <conditionalFormatting sqref="D120:D123">
    <cfRule type="containsErrors" dxfId="5" priority="6">
      <formula>ISERROR(D120)</formula>
    </cfRule>
  </conditionalFormatting>
  <conditionalFormatting sqref="D120:D123">
    <cfRule type="cellIs" dxfId="4" priority="5" operator="equal">
      <formula>0</formula>
    </cfRule>
  </conditionalFormatting>
  <conditionalFormatting sqref="D128:D131">
    <cfRule type="containsErrors" dxfId="3" priority="4">
      <formula>ISERROR(D128)</formula>
    </cfRule>
  </conditionalFormatting>
  <conditionalFormatting sqref="D128:D131">
    <cfRule type="cellIs" dxfId="2" priority="3" operator="equal">
      <formula>0</formula>
    </cfRule>
  </conditionalFormatting>
  <conditionalFormatting sqref="D136:D139">
    <cfRule type="containsErrors" dxfId="1" priority="2">
      <formula>ISERROR(D136)</formula>
    </cfRule>
  </conditionalFormatting>
  <conditionalFormatting sqref="D136:D139">
    <cfRule type="cellIs" dxfId="0" priority="1" operator="equal">
      <formula>0</formula>
    </cfRule>
  </conditionalFormatting>
  <pageMargins left="0.2" right="0.2" top="0.5" bottom="0.5" header="0.3" footer="0.3"/>
  <pageSetup orientation="portrait" r:id="rId1"/>
  <headerFooter>
    <oddHeader>&amp;R&amp;D&amp;T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Roster!$A$3:$A$101</xm:f>
          </x14:formula1>
          <xm:sqref>D6:D9 D14:D17 D22:D25 D30:D33 D38:D41 D55:D58 D63:D66 D71:D74 D79:D82 D87:D90 D104:D107 D112:D115 D120:D123 D128:D131 D136:D139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68" workbookViewId="0">
      <selection sqref="A1:F1"/>
    </sheetView>
  </sheetViews>
  <sheetFormatPr defaultRowHeight="15" x14ac:dyDescent="0.25"/>
  <cols>
    <col min="1" max="1" width="24.42578125" customWidth="1"/>
    <col min="2" max="5" width="10.42578125" customWidth="1"/>
    <col min="6" max="6" width="26.85546875" customWidth="1"/>
  </cols>
  <sheetData>
    <row r="1" spans="1:6" x14ac:dyDescent="0.25">
      <c r="A1" s="68" t="s">
        <v>50</v>
      </c>
      <c r="B1" s="68"/>
      <c r="C1" s="68"/>
      <c r="D1" s="68"/>
      <c r="E1" s="68"/>
      <c r="F1" s="68"/>
    </row>
    <row r="2" spans="1:6" ht="32.25" customHeight="1" x14ac:dyDescent="0.25">
      <c r="A2" s="2" t="s">
        <v>27</v>
      </c>
      <c r="B2" s="2" t="s">
        <v>3</v>
      </c>
      <c r="C2" s="3" t="s">
        <v>28</v>
      </c>
      <c r="D2" s="2" t="s">
        <v>5</v>
      </c>
      <c r="E2" s="2" t="s">
        <v>6</v>
      </c>
      <c r="F2" s="2" t="s">
        <v>30</v>
      </c>
    </row>
    <row r="3" spans="1:6" x14ac:dyDescent="0.25">
      <c r="A3" s="4" t="s">
        <v>33</v>
      </c>
      <c r="B3" s="5" t="s">
        <v>34</v>
      </c>
      <c r="C3" s="4" t="s">
        <v>31</v>
      </c>
      <c r="D3" s="4">
        <v>3344456</v>
      </c>
      <c r="E3" s="4">
        <v>33455677</v>
      </c>
      <c r="F3" s="4" t="s">
        <v>32</v>
      </c>
    </row>
    <row r="4" spans="1:6" x14ac:dyDescent="0.25">
      <c r="A4" s="4" t="s">
        <v>35</v>
      </c>
      <c r="B4" s="5" t="s">
        <v>36</v>
      </c>
      <c r="C4" s="4" t="s">
        <v>37</v>
      </c>
      <c r="D4" s="4">
        <v>8765323</v>
      </c>
      <c r="E4" s="4">
        <v>2345456</v>
      </c>
      <c r="F4" s="4" t="s">
        <v>38</v>
      </c>
    </row>
    <row r="5" spans="1:6" x14ac:dyDescent="0.25">
      <c r="A5" s="4" t="s">
        <v>42</v>
      </c>
      <c r="B5" s="5" t="s">
        <v>41</v>
      </c>
      <c r="C5" s="4" t="s">
        <v>40</v>
      </c>
      <c r="D5" s="4">
        <v>223345</v>
      </c>
      <c r="E5" s="4">
        <v>1223344</v>
      </c>
      <c r="F5" s="4" t="s">
        <v>39</v>
      </c>
    </row>
    <row r="6" spans="1:6" x14ac:dyDescent="0.25">
      <c r="A6" s="4" t="s">
        <v>43</v>
      </c>
      <c r="B6" s="5" t="s">
        <v>44</v>
      </c>
      <c r="C6" s="4" t="s">
        <v>45</v>
      </c>
      <c r="D6" s="4" t="s">
        <v>46</v>
      </c>
      <c r="E6" s="4" t="s">
        <v>46</v>
      </c>
      <c r="F6" s="4" t="s">
        <v>47</v>
      </c>
    </row>
    <row r="7" spans="1:6" x14ac:dyDescent="0.25">
      <c r="A7" s="4"/>
      <c r="B7" s="5"/>
      <c r="C7" s="4"/>
      <c r="D7" s="4"/>
      <c r="E7" s="4"/>
      <c r="F7" s="4"/>
    </row>
    <row r="8" spans="1:6" x14ac:dyDescent="0.25">
      <c r="A8" s="4"/>
      <c r="B8" s="5"/>
      <c r="C8" s="4"/>
      <c r="D8" s="4"/>
      <c r="E8" s="4"/>
      <c r="F8" s="4"/>
    </row>
    <row r="9" spans="1:6" x14ac:dyDescent="0.25">
      <c r="A9" s="4"/>
      <c r="B9" s="5"/>
      <c r="C9" s="4"/>
      <c r="D9" s="4"/>
      <c r="E9" s="4"/>
      <c r="F9" s="4"/>
    </row>
    <row r="10" spans="1:6" x14ac:dyDescent="0.25">
      <c r="A10" s="4"/>
      <c r="B10" s="5"/>
      <c r="C10" s="4"/>
      <c r="D10" s="4"/>
      <c r="E10" s="4"/>
      <c r="F10" s="4"/>
    </row>
    <row r="11" spans="1:6" x14ac:dyDescent="0.25">
      <c r="A11" s="4"/>
      <c r="B11" s="5"/>
      <c r="C11" s="4"/>
      <c r="D11" s="4"/>
      <c r="E11" s="4"/>
      <c r="F11" s="4"/>
    </row>
    <row r="12" spans="1:6" x14ac:dyDescent="0.25">
      <c r="A12" s="4"/>
      <c r="B12" s="5"/>
      <c r="C12" s="4"/>
      <c r="D12" s="4"/>
      <c r="E12" s="4"/>
      <c r="F12" s="4"/>
    </row>
    <row r="13" spans="1:6" x14ac:dyDescent="0.25">
      <c r="A13" s="4"/>
      <c r="B13" s="5"/>
      <c r="C13" s="4"/>
      <c r="D13" s="4"/>
      <c r="E13" s="4"/>
      <c r="F13" s="4"/>
    </row>
    <row r="14" spans="1:6" x14ac:dyDescent="0.25">
      <c r="A14" s="4"/>
      <c r="B14" s="5"/>
      <c r="C14" s="4"/>
      <c r="D14" s="4"/>
      <c r="E14" s="4"/>
      <c r="F14" s="4"/>
    </row>
    <row r="15" spans="1:6" x14ac:dyDescent="0.25">
      <c r="A15" s="4"/>
      <c r="B15" s="5"/>
      <c r="C15" s="4"/>
      <c r="D15" s="4"/>
      <c r="E15" s="4"/>
      <c r="F15" s="4"/>
    </row>
    <row r="16" spans="1:6" x14ac:dyDescent="0.25">
      <c r="A16" s="4"/>
      <c r="B16" s="5"/>
      <c r="C16" s="4"/>
      <c r="D16" s="4"/>
      <c r="E16" s="4"/>
      <c r="F16" s="4"/>
    </row>
    <row r="17" spans="1:6" x14ac:dyDescent="0.25">
      <c r="A17" s="4"/>
      <c r="B17" s="5"/>
      <c r="C17" s="4"/>
      <c r="D17" s="4"/>
      <c r="E17" s="4"/>
      <c r="F17" s="4"/>
    </row>
    <row r="18" spans="1:6" x14ac:dyDescent="0.25">
      <c r="A18" s="4"/>
      <c r="B18" s="5"/>
      <c r="C18" s="4"/>
      <c r="D18" s="4"/>
      <c r="E18" s="4"/>
      <c r="F18" s="4"/>
    </row>
    <row r="19" spans="1:6" x14ac:dyDescent="0.25">
      <c r="A19" s="4"/>
      <c r="B19" s="5"/>
      <c r="C19" s="4"/>
      <c r="D19" s="4"/>
      <c r="E19" s="4"/>
      <c r="F19" s="4"/>
    </row>
    <row r="20" spans="1:6" x14ac:dyDescent="0.25">
      <c r="A20" s="4"/>
      <c r="B20" s="5"/>
      <c r="C20" s="4"/>
      <c r="D20" s="4"/>
      <c r="E20" s="4"/>
      <c r="F20" s="4"/>
    </row>
    <row r="21" spans="1:6" x14ac:dyDescent="0.25">
      <c r="A21" s="4"/>
      <c r="B21" s="5"/>
      <c r="C21" s="4"/>
      <c r="D21" s="4"/>
      <c r="E21" s="4"/>
      <c r="F21" s="4"/>
    </row>
    <row r="22" spans="1:6" x14ac:dyDescent="0.25">
      <c r="A22" s="4"/>
      <c r="B22" s="5"/>
      <c r="C22" s="4"/>
      <c r="D22" s="4"/>
      <c r="E22" s="4"/>
      <c r="F22" s="4"/>
    </row>
    <row r="23" spans="1:6" x14ac:dyDescent="0.25">
      <c r="A23" s="4"/>
      <c r="B23" s="5"/>
      <c r="C23" s="4"/>
      <c r="D23" s="4"/>
      <c r="E23" s="4"/>
      <c r="F23" s="4"/>
    </row>
    <row r="24" spans="1:6" x14ac:dyDescent="0.25">
      <c r="A24" s="4"/>
      <c r="B24" s="5"/>
      <c r="C24" s="4"/>
      <c r="D24" s="4"/>
      <c r="E24" s="4"/>
      <c r="F24" s="4"/>
    </row>
    <row r="25" spans="1:6" x14ac:dyDescent="0.25">
      <c r="A25" s="4"/>
      <c r="B25" s="5"/>
      <c r="C25" s="4"/>
      <c r="D25" s="4"/>
      <c r="E25" s="4"/>
      <c r="F25" s="4"/>
    </row>
    <row r="26" spans="1:6" x14ac:dyDescent="0.25">
      <c r="A26" s="4"/>
      <c r="B26" s="5"/>
      <c r="C26" s="4"/>
      <c r="D26" s="4"/>
      <c r="E26" s="4"/>
      <c r="F26" s="4"/>
    </row>
    <row r="27" spans="1:6" x14ac:dyDescent="0.25">
      <c r="A27" s="4"/>
      <c r="B27" s="5"/>
      <c r="C27" s="4"/>
      <c r="D27" s="4"/>
      <c r="E27" s="4"/>
      <c r="F27" s="4"/>
    </row>
    <row r="28" spans="1:6" x14ac:dyDescent="0.25">
      <c r="A28" s="4"/>
      <c r="B28" s="5"/>
      <c r="C28" s="4"/>
      <c r="D28" s="4"/>
      <c r="E28" s="4"/>
      <c r="F28" s="4"/>
    </row>
    <row r="29" spans="1:6" x14ac:dyDescent="0.25">
      <c r="A29" s="4"/>
      <c r="B29" s="5"/>
      <c r="C29" s="4"/>
      <c r="D29" s="4"/>
      <c r="E29" s="4"/>
      <c r="F29" s="4"/>
    </row>
    <row r="30" spans="1:6" x14ac:dyDescent="0.25">
      <c r="A30" s="4"/>
      <c r="B30" s="5"/>
      <c r="C30" s="4"/>
      <c r="D30" s="4"/>
      <c r="E30" s="4"/>
      <c r="F30" s="4"/>
    </row>
    <row r="31" spans="1:6" x14ac:dyDescent="0.25">
      <c r="A31" s="4"/>
      <c r="B31" s="5"/>
      <c r="C31" s="4"/>
      <c r="D31" s="4"/>
      <c r="E31" s="4"/>
      <c r="F31" s="4"/>
    </row>
    <row r="32" spans="1:6" x14ac:dyDescent="0.25">
      <c r="A32" s="4"/>
      <c r="B32" s="5"/>
      <c r="C32" s="4"/>
      <c r="D32" s="4"/>
      <c r="E32" s="4"/>
      <c r="F32" s="4"/>
    </row>
    <row r="33" spans="1:6" x14ac:dyDescent="0.25">
      <c r="A33" s="4"/>
      <c r="B33" s="5"/>
      <c r="C33" s="4"/>
      <c r="D33" s="4"/>
      <c r="E33" s="4"/>
      <c r="F33" s="4"/>
    </row>
    <row r="34" spans="1:6" x14ac:dyDescent="0.25">
      <c r="A34" s="4"/>
      <c r="B34" s="5"/>
      <c r="C34" s="4"/>
      <c r="D34" s="4"/>
      <c r="E34" s="4"/>
      <c r="F34" s="4"/>
    </row>
    <row r="35" spans="1:6" x14ac:dyDescent="0.25">
      <c r="A35" s="4"/>
      <c r="B35" s="5"/>
      <c r="C35" s="4"/>
      <c r="D35" s="4"/>
      <c r="E35" s="4"/>
      <c r="F35" s="4"/>
    </row>
    <row r="36" spans="1:6" x14ac:dyDescent="0.25">
      <c r="A36" s="4"/>
      <c r="B36" s="5"/>
      <c r="C36" s="4"/>
      <c r="D36" s="4"/>
      <c r="E36" s="4"/>
      <c r="F36" s="4"/>
    </row>
    <row r="37" spans="1:6" x14ac:dyDescent="0.25">
      <c r="A37" s="4"/>
      <c r="B37" s="5"/>
      <c r="C37" s="4"/>
      <c r="D37" s="4"/>
      <c r="E37" s="4"/>
      <c r="F37" s="4"/>
    </row>
    <row r="38" spans="1:6" x14ac:dyDescent="0.25">
      <c r="A38" s="4"/>
      <c r="B38" s="5"/>
      <c r="C38" s="4"/>
      <c r="D38" s="4"/>
      <c r="E38" s="4"/>
      <c r="F38" s="4"/>
    </row>
    <row r="39" spans="1:6" x14ac:dyDescent="0.25">
      <c r="A39" s="4"/>
      <c r="B39" s="5"/>
      <c r="C39" s="4"/>
      <c r="D39" s="4"/>
      <c r="E39" s="4"/>
      <c r="F39" s="4"/>
    </row>
    <row r="40" spans="1:6" x14ac:dyDescent="0.25">
      <c r="A40" s="4"/>
      <c r="B40" s="5"/>
      <c r="C40" s="4"/>
      <c r="D40" s="4"/>
      <c r="E40" s="4"/>
      <c r="F40" s="4"/>
    </row>
    <row r="41" spans="1:6" x14ac:dyDescent="0.25">
      <c r="A41" s="4"/>
      <c r="B41" s="5"/>
      <c r="C41" s="4"/>
      <c r="D41" s="4"/>
      <c r="E41" s="4"/>
      <c r="F41" s="4"/>
    </row>
    <row r="42" spans="1:6" x14ac:dyDescent="0.25">
      <c r="A42" s="4"/>
      <c r="B42" s="5"/>
      <c r="C42" s="4"/>
      <c r="D42" s="4"/>
      <c r="E42" s="4"/>
      <c r="F42" s="4"/>
    </row>
    <row r="43" spans="1:6" x14ac:dyDescent="0.25">
      <c r="A43" s="4"/>
      <c r="B43" s="5"/>
      <c r="C43" s="4"/>
      <c r="D43" s="4"/>
      <c r="E43" s="4"/>
      <c r="F43" s="4"/>
    </row>
    <row r="44" spans="1:6" x14ac:dyDescent="0.25">
      <c r="A44" s="4"/>
      <c r="B44" s="5"/>
      <c r="C44" s="4"/>
      <c r="D44" s="4"/>
      <c r="E44" s="4"/>
      <c r="F44" s="4"/>
    </row>
    <row r="45" spans="1:6" x14ac:dyDescent="0.25">
      <c r="A45" s="4"/>
      <c r="B45" s="5"/>
      <c r="C45" s="4"/>
      <c r="D45" s="4"/>
      <c r="E45" s="4"/>
      <c r="F45" s="4"/>
    </row>
    <row r="46" spans="1:6" x14ac:dyDescent="0.25">
      <c r="A46" s="4"/>
      <c r="B46" s="5"/>
      <c r="C46" s="4"/>
      <c r="D46" s="4"/>
      <c r="E46" s="4"/>
      <c r="F46" s="4"/>
    </row>
    <row r="47" spans="1:6" x14ac:dyDescent="0.25">
      <c r="A47" s="4"/>
      <c r="B47" s="5"/>
      <c r="C47" s="4"/>
      <c r="D47" s="4"/>
      <c r="E47" s="4"/>
      <c r="F47" s="4"/>
    </row>
    <row r="48" spans="1:6" x14ac:dyDescent="0.25">
      <c r="A48" s="4"/>
      <c r="B48" s="5"/>
      <c r="C48" s="4"/>
      <c r="D48" s="4"/>
      <c r="E48" s="4"/>
      <c r="F48" s="4"/>
    </row>
    <row r="49" spans="1:6" x14ac:dyDescent="0.25">
      <c r="A49" s="4"/>
      <c r="B49" s="5"/>
      <c r="C49" s="4"/>
      <c r="D49" s="4"/>
      <c r="E49" s="4"/>
      <c r="F49" s="4"/>
    </row>
    <row r="50" spans="1:6" x14ac:dyDescent="0.25">
      <c r="A50" s="4"/>
      <c r="B50" s="5"/>
      <c r="C50" s="4"/>
      <c r="D50" s="4"/>
      <c r="E50" s="4"/>
      <c r="F50" s="4"/>
    </row>
    <row r="51" spans="1:6" x14ac:dyDescent="0.25">
      <c r="A51" s="4"/>
      <c r="B51" s="5"/>
      <c r="C51" s="4"/>
      <c r="D51" s="4"/>
      <c r="E51" s="4"/>
      <c r="F51" s="4"/>
    </row>
    <row r="52" spans="1:6" x14ac:dyDescent="0.25">
      <c r="A52" s="4"/>
      <c r="B52" s="5"/>
      <c r="C52" s="4"/>
      <c r="D52" s="4"/>
      <c r="E52" s="4"/>
      <c r="F52" s="4"/>
    </row>
    <row r="53" spans="1:6" x14ac:dyDescent="0.25">
      <c r="A53" s="4"/>
      <c r="B53" s="5"/>
      <c r="C53" s="4"/>
      <c r="D53" s="4"/>
      <c r="E53" s="4"/>
      <c r="F53" s="4"/>
    </row>
    <row r="54" spans="1:6" x14ac:dyDescent="0.25">
      <c r="A54" s="4"/>
      <c r="B54" s="5"/>
      <c r="C54" s="4"/>
      <c r="D54" s="4"/>
      <c r="E54" s="4"/>
      <c r="F54" s="4"/>
    </row>
    <row r="55" spans="1:6" x14ac:dyDescent="0.25">
      <c r="A55" s="4"/>
      <c r="B55" s="5"/>
      <c r="C55" s="4"/>
      <c r="D55" s="4"/>
      <c r="E55" s="4"/>
      <c r="F55" s="4"/>
    </row>
    <row r="56" spans="1:6" x14ac:dyDescent="0.25">
      <c r="A56" s="4"/>
      <c r="B56" s="5"/>
      <c r="C56" s="4"/>
      <c r="D56" s="4"/>
      <c r="E56" s="4"/>
      <c r="F56" s="4"/>
    </row>
    <row r="57" spans="1:6" x14ac:dyDescent="0.25">
      <c r="A57" s="4"/>
      <c r="B57" s="5"/>
      <c r="C57" s="4"/>
      <c r="D57" s="4"/>
      <c r="E57" s="4"/>
      <c r="F57" s="4"/>
    </row>
    <row r="58" spans="1:6" x14ac:dyDescent="0.25">
      <c r="A58" s="4"/>
      <c r="B58" s="5"/>
      <c r="C58" s="4"/>
      <c r="D58" s="4"/>
      <c r="E58" s="4"/>
      <c r="F58" s="4"/>
    </row>
    <row r="59" spans="1:6" x14ac:dyDescent="0.25">
      <c r="A59" s="4"/>
      <c r="B59" s="5"/>
      <c r="C59" s="4"/>
      <c r="D59" s="4"/>
      <c r="E59" s="4"/>
      <c r="F59" s="4"/>
    </row>
    <row r="60" spans="1:6" x14ac:dyDescent="0.25">
      <c r="A60" s="4"/>
      <c r="B60" s="5"/>
      <c r="C60" s="4"/>
      <c r="D60" s="4"/>
      <c r="E60" s="4"/>
      <c r="F60" s="4"/>
    </row>
    <row r="61" spans="1:6" x14ac:dyDescent="0.25">
      <c r="A61" s="4"/>
      <c r="B61" s="5"/>
      <c r="C61" s="4"/>
      <c r="D61" s="4"/>
      <c r="E61" s="4"/>
      <c r="F61" s="4"/>
    </row>
    <row r="62" spans="1:6" x14ac:dyDescent="0.25">
      <c r="A62" s="4"/>
      <c r="B62" s="5"/>
      <c r="C62" s="4"/>
      <c r="D62" s="4"/>
      <c r="E62" s="4"/>
      <c r="F62" s="4"/>
    </row>
    <row r="63" spans="1:6" x14ac:dyDescent="0.25">
      <c r="A63" s="4"/>
      <c r="B63" s="5"/>
      <c r="C63" s="4"/>
      <c r="D63" s="4"/>
      <c r="E63" s="4"/>
      <c r="F63" s="4"/>
    </row>
    <row r="64" spans="1:6" x14ac:dyDescent="0.25">
      <c r="A64" s="4"/>
      <c r="B64" s="5"/>
      <c r="C64" s="4"/>
      <c r="D64" s="4"/>
      <c r="E64" s="4"/>
      <c r="F64" s="4"/>
    </row>
    <row r="65" spans="1:6" x14ac:dyDescent="0.25">
      <c r="A65" s="4"/>
      <c r="B65" s="5"/>
      <c r="C65" s="4"/>
      <c r="D65" s="4"/>
      <c r="E65" s="4"/>
      <c r="F65" s="4"/>
    </row>
    <row r="66" spans="1:6" x14ac:dyDescent="0.25">
      <c r="A66" s="4"/>
      <c r="B66" s="5"/>
      <c r="C66" s="4"/>
      <c r="D66" s="4"/>
      <c r="E66" s="4"/>
      <c r="F66" s="4"/>
    </row>
    <row r="67" spans="1:6" x14ac:dyDescent="0.25">
      <c r="A67" s="4"/>
      <c r="B67" s="5"/>
      <c r="C67" s="4"/>
      <c r="D67" s="4"/>
      <c r="E67" s="4"/>
      <c r="F67" s="4"/>
    </row>
    <row r="68" spans="1:6" x14ac:dyDescent="0.25">
      <c r="A68" s="4"/>
      <c r="B68" s="5"/>
      <c r="C68" s="4"/>
      <c r="D68" s="4"/>
      <c r="E68" s="4"/>
      <c r="F68" s="4"/>
    </row>
    <row r="69" spans="1:6" x14ac:dyDescent="0.25">
      <c r="A69" s="4"/>
      <c r="B69" s="5"/>
      <c r="C69" s="4"/>
      <c r="D69" s="4"/>
      <c r="E69" s="4"/>
      <c r="F69" s="4"/>
    </row>
    <row r="70" spans="1:6" x14ac:dyDescent="0.25">
      <c r="A70" s="4"/>
      <c r="B70" s="5"/>
      <c r="C70" s="4"/>
      <c r="D70" s="4"/>
      <c r="E70" s="4"/>
      <c r="F70" s="4"/>
    </row>
    <row r="71" spans="1:6" x14ac:dyDescent="0.25">
      <c r="A71" s="4"/>
      <c r="B71" s="5"/>
      <c r="C71" s="4"/>
      <c r="D71" s="4"/>
      <c r="E71" s="4"/>
      <c r="F71" s="4"/>
    </row>
    <row r="72" spans="1:6" x14ac:dyDescent="0.25">
      <c r="A72" s="4"/>
      <c r="B72" s="5"/>
      <c r="C72" s="4"/>
      <c r="D72" s="4"/>
      <c r="E72" s="4"/>
      <c r="F72" s="4"/>
    </row>
    <row r="73" spans="1:6" x14ac:dyDescent="0.25">
      <c r="A73" s="4"/>
      <c r="B73" s="5"/>
      <c r="C73" s="4"/>
      <c r="D73" s="4"/>
      <c r="E73" s="4"/>
      <c r="F73" s="4"/>
    </row>
    <row r="74" spans="1:6" x14ac:dyDescent="0.25">
      <c r="A74" s="4"/>
      <c r="B74" s="5"/>
      <c r="C74" s="4"/>
      <c r="D74" s="4"/>
      <c r="E74" s="4"/>
      <c r="F74" s="4"/>
    </row>
    <row r="75" spans="1:6" x14ac:dyDescent="0.25">
      <c r="A75" s="4"/>
      <c r="B75" s="5"/>
      <c r="C75" s="4"/>
      <c r="D75" s="4"/>
      <c r="E75" s="4"/>
      <c r="F75" s="4"/>
    </row>
    <row r="76" spans="1:6" x14ac:dyDescent="0.25">
      <c r="A76" s="4"/>
      <c r="B76" s="5"/>
      <c r="C76" s="4"/>
      <c r="D76" s="4"/>
      <c r="E76" s="4"/>
      <c r="F76" s="4"/>
    </row>
    <row r="77" spans="1:6" x14ac:dyDescent="0.25">
      <c r="A77" s="4"/>
      <c r="B77" s="5"/>
      <c r="C77" s="4"/>
      <c r="D77" s="4"/>
      <c r="E77" s="4"/>
      <c r="F77" s="4"/>
    </row>
    <row r="78" spans="1:6" x14ac:dyDescent="0.25">
      <c r="A78" s="4"/>
      <c r="B78" s="5"/>
      <c r="C78" s="4"/>
      <c r="D78" s="4"/>
      <c r="E78" s="4"/>
      <c r="F78" s="4"/>
    </row>
    <row r="79" spans="1:6" x14ac:dyDescent="0.25">
      <c r="A79" s="4"/>
      <c r="B79" s="5"/>
      <c r="C79" s="4"/>
      <c r="D79" s="4"/>
      <c r="E79" s="4"/>
      <c r="F79" s="4"/>
    </row>
    <row r="80" spans="1:6" x14ac:dyDescent="0.25">
      <c r="A80" s="4"/>
      <c r="B80" s="5"/>
      <c r="C80" s="4"/>
      <c r="D80" s="4"/>
      <c r="E80" s="4"/>
      <c r="F80" s="4"/>
    </row>
    <row r="81" spans="1:6" x14ac:dyDescent="0.25">
      <c r="A81" s="4"/>
      <c r="B81" s="5"/>
      <c r="C81" s="4"/>
      <c r="D81" s="4"/>
      <c r="E81" s="4"/>
      <c r="F81" s="4"/>
    </row>
    <row r="82" spans="1:6" x14ac:dyDescent="0.25">
      <c r="A82" s="4"/>
      <c r="B82" s="5"/>
      <c r="C82" s="4"/>
      <c r="D82" s="4"/>
      <c r="E82" s="4"/>
      <c r="F82" s="4"/>
    </row>
    <row r="83" spans="1:6" x14ac:dyDescent="0.25">
      <c r="A83" s="4"/>
      <c r="B83" s="5"/>
      <c r="C83" s="4"/>
      <c r="D83" s="4"/>
      <c r="E83" s="4"/>
      <c r="F83" s="4"/>
    </row>
    <row r="84" spans="1:6" x14ac:dyDescent="0.25">
      <c r="A84" s="4"/>
      <c r="B84" s="5"/>
      <c r="C84" s="4"/>
      <c r="D84" s="4"/>
      <c r="E84" s="4"/>
      <c r="F84" s="4"/>
    </row>
    <row r="85" spans="1:6" x14ac:dyDescent="0.25">
      <c r="A85" s="4"/>
      <c r="B85" s="5"/>
      <c r="C85" s="4"/>
      <c r="D85" s="4"/>
      <c r="E85" s="4"/>
      <c r="F85" s="4"/>
    </row>
    <row r="86" spans="1:6" x14ac:dyDescent="0.25">
      <c r="A86" s="4"/>
      <c r="B86" s="5"/>
      <c r="C86" s="4"/>
      <c r="D86" s="4"/>
      <c r="E86" s="4"/>
      <c r="F86" s="4"/>
    </row>
    <row r="87" spans="1:6" x14ac:dyDescent="0.25">
      <c r="A87" s="4"/>
      <c r="B87" s="5"/>
      <c r="C87" s="4"/>
      <c r="D87" s="4"/>
      <c r="E87" s="4"/>
      <c r="F87" s="4"/>
    </row>
    <row r="88" spans="1:6" x14ac:dyDescent="0.25">
      <c r="A88" s="4"/>
      <c r="B88" s="5"/>
      <c r="C88" s="4"/>
      <c r="D88" s="4"/>
      <c r="E88" s="4"/>
      <c r="F88" s="4"/>
    </row>
    <row r="89" spans="1:6" x14ac:dyDescent="0.25">
      <c r="A89" s="4"/>
      <c r="B89" s="5"/>
      <c r="C89" s="4"/>
      <c r="D89" s="4"/>
      <c r="E89" s="4"/>
      <c r="F89" s="4"/>
    </row>
    <row r="90" spans="1:6" x14ac:dyDescent="0.25">
      <c r="A90" s="4"/>
      <c r="B90" s="5"/>
      <c r="C90" s="4"/>
      <c r="D90" s="4"/>
      <c r="E90" s="4"/>
      <c r="F90" s="4"/>
    </row>
    <row r="91" spans="1:6" x14ac:dyDescent="0.25">
      <c r="A91" s="4"/>
      <c r="B91" s="5"/>
      <c r="C91" s="4"/>
      <c r="D91" s="4"/>
      <c r="E91" s="4"/>
      <c r="F91" s="4"/>
    </row>
    <row r="92" spans="1:6" x14ac:dyDescent="0.25">
      <c r="A92" s="4"/>
      <c r="B92" s="5"/>
      <c r="C92" s="4"/>
      <c r="D92" s="4"/>
      <c r="E92" s="4"/>
      <c r="F92" s="4"/>
    </row>
    <row r="93" spans="1:6" x14ac:dyDescent="0.25">
      <c r="A93" s="4"/>
      <c r="B93" s="5"/>
      <c r="C93" s="4"/>
      <c r="D93" s="4"/>
      <c r="E93" s="4"/>
      <c r="F93" s="4"/>
    </row>
    <row r="94" spans="1:6" x14ac:dyDescent="0.25">
      <c r="A94" s="4"/>
      <c r="B94" s="5"/>
      <c r="C94" s="4"/>
      <c r="D94" s="4"/>
      <c r="E94" s="4"/>
      <c r="F94" s="4"/>
    </row>
    <row r="95" spans="1:6" x14ac:dyDescent="0.25">
      <c r="A95" s="4"/>
      <c r="B95" s="5"/>
      <c r="C95" s="4"/>
      <c r="D95" s="4"/>
      <c r="E95" s="4"/>
      <c r="F95" s="4"/>
    </row>
    <row r="96" spans="1:6" x14ac:dyDescent="0.25">
      <c r="A96" s="4"/>
      <c r="B96" s="5"/>
      <c r="C96" s="4"/>
      <c r="D96" s="4"/>
      <c r="E96" s="4"/>
      <c r="F96" s="4"/>
    </row>
    <row r="97" spans="1:6" x14ac:dyDescent="0.25">
      <c r="A97" s="4"/>
      <c r="B97" s="5"/>
      <c r="C97" s="4"/>
      <c r="D97" s="4"/>
      <c r="E97" s="4"/>
      <c r="F97" s="4"/>
    </row>
    <row r="98" spans="1:6" x14ac:dyDescent="0.25">
      <c r="A98" s="4"/>
      <c r="B98" s="5"/>
      <c r="C98" s="4"/>
      <c r="D98" s="4"/>
      <c r="E98" s="4"/>
      <c r="F98" s="4"/>
    </row>
    <row r="99" spans="1:6" x14ac:dyDescent="0.25">
      <c r="A99" s="4"/>
      <c r="B99" s="5"/>
      <c r="C99" s="4"/>
      <c r="D99" s="4"/>
      <c r="E99" s="4"/>
      <c r="F99" s="4"/>
    </row>
    <row r="100" spans="1:6" x14ac:dyDescent="0.25">
      <c r="A100" s="4"/>
      <c r="B100" s="5"/>
      <c r="C100" s="4"/>
      <c r="D100" s="4"/>
      <c r="E100" s="4"/>
      <c r="F100" s="4"/>
    </row>
    <row r="101" spans="1:6" x14ac:dyDescent="0.25">
      <c r="A101" s="4"/>
      <c r="B101" s="5"/>
      <c r="C101" s="4"/>
      <c r="D101" s="4"/>
      <c r="E101" s="4"/>
      <c r="F101" s="4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TripTicket</vt:lpstr>
      <vt:lpstr>Roster</vt:lpstr>
      <vt:lpstr>TripTicket!Print_Area</vt:lpstr>
    </vt:vector>
  </TitlesOfParts>
  <Company>California National 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1LT Young, Brock</dc:creator>
  <cp:lastModifiedBy>Young, Brock J 1LT NGCA</cp:lastModifiedBy>
  <cp:lastPrinted>2015-12-13T17:19:46Z</cp:lastPrinted>
  <dcterms:created xsi:type="dcterms:W3CDTF">2014-07-19T14:46:21Z</dcterms:created>
  <dcterms:modified xsi:type="dcterms:W3CDTF">2015-12-15T15:43:01Z</dcterms:modified>
</cp:coreProperties>
</file>