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.LAMPHERE\Desktop\GCSS-A Readiness Training\Maintenance Meetings\"/>
    </mc:Choice>
  </mc:AlternateContent>
  <bookViews>
    <workbookView xWindow="0" yWindow="0" windowWidth="17970" windowHeight="9435" firstSheet="10" activeTab="16"/>
  </bookViews>
  <sheets>
    <sheet name="Ground Readiness" sheetId="12" r:id="rId1"/>
    <sheet name="Avaition Readiness" sheetId="20" r:id="rId2"/>
    <sheet name="SSA" sheetId="21" r:id="rId3"/>
    <sheet name="SSL" sheetId="19" r:id="rId4"/>
    <sheet name="Man-Hours" sheetId="14" r:id="rId5"/>
    <sheet name="AOAP" sheetId="2" r:id="rId6"/>
    <sheet name="Low Usage" sheetId="6" r:id="rId7"/>
    <sheet name="Usage" sheetId="17" r:id="rId8"/>
    <sheet name="MMIS" sheetId="9" r:id="rId9"/>
    <sheet name=" QDR " sheetId="4" r:id="rId10"/>
    <sheet name="Safety Prog" sheetId="11" r:id="rId11"/>
    <sheet name="CCP" sheetId="5" r:id="rId12"/>
    <sheet name="BMMP" sheetId="18" r:id="rId13"/>
    <sheet name="TMDE" sheetId="7" r:id="rId14"/>
    <sheet name="Admin Storage" sheetId="8" r:id="rId15"/>
    <sheet name="Awards" sheetId="10" r:id="rId16"/>
    <sheet name="Warranty" sheetId="13" r:id="rId17"/>
    <sheet name="Corrosion Control" sheetId="15" r:id="rId18"/>
    <sheet name="QA QC" sheetId="16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0" l="1"/>
  <c r="G25" i="10"/>
  <c r="F25" i="10"/>
  <c r="E25" i="10"/>
  <c r="D25" i="10"/>
  <c r="C25" i="10"/>
  <c r="B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J25" i="10" s="1"/>
  <c r="I17" i="10"/>
  <c r="I25" i="10" s="1"/>
  <c r="N3" i="14" l="1"/>
  <c r="H38" i="10"/>
  <c r="G38" i="10"/>
  <c r="F38" i="10"/>
  <c r="E38" i="10"/>
  <c r="D38" i="10"/>
  <c r="C38" i="10"/>
  <c r="B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J38" i="10" s="1"/>
  <c r="I30" i="10"/>
  <c r="I38" i="10" s="1"/>
  <c r="L6" i="6" l="1"/>
  <c r="L7" i="6"/>
  <c r="H6" i="6"/>
  <c r="H7" i="6"/>
  <c r="H11" i="6" l="1"/>
  <c r="L11" i="6"/>
  <c r="L13" i="6" s="1"/>
  <c r="H9" i="6"/>
  <c r="L9" i="6"/>
  <c r="H10" i="6"/>
  <c r="L10" i="6"/>
  <c r="O13" i="6"/>
  <c r="K13" i="6"/>
  <c r="J13" i="6"/>
  <c r="I13" i="6"/>
  <c r="G13" i="6"/>
  <c r="F13" i="6"/>
  <c r="E13" i="6"/>
  <c r="D13" i="6"/>
  <c r="C13" i="6"/>
  <c r="B13" i="6"/>
  <c r="M12" i="6"/>
  <c r="M13" i="6" s="1"/>
  <c r="L12" i="6"/>
  <c r="N12" i="6" s="1"/>
  <c r="N13" i="6" s="1"/>
  <c r="H12" i="6"/>
  <c r="L8" i="6"/>
  <c r="H8" i="6"/>
  <c r="H13" i="6" l="1"/>
  <c r="D12" i="5" l="1"/>
  <c r="C12" i="5"/>
  <c r="B12" i="5"/>
  <c r="E11" i="5"/>
  <c r="E10" i="5"/>
  <c r="E9" i="5"/>
  <c r="E8" i="5"/>
  <c r="E7" i="5"/>
  <c r="E6" i="5"/>
  <c r="E5" i="5"/>
  <c r="E4" i="5"/>
  <c r="J11" i="10"/>
  <c r="J10" i="10"/>
  <c r="J9" i="10"/>
  <c r="J8" i="10"/>
  <c r="J7" i="10"/>
  <c r="J6" i="10"/>
  <c r="J5" i="10"/>
  <c r="J4" i="10"/>
  <c r="I11" i="10"/>
  <c r="I10" i="10"/>
  <c r="I9" i="10"/>
  <c r="I7" i="10"/>
  <c r="I6" i="10"/>
  <c r="I5" i="10"/>
  <c r="I4" i="10"/>
  <c r="I8" i="10"/>
  <c r="Y12" i="9"/>
  <c r="X12" i="9"/>
  <c r="W12" i="9"/>
  <c r="V12" i="9"/>
  <c r="U12" i="9"/>
  <c r="T12" i="9"/>
  <c r="S12" i="9"/>
  <c r="R12" i="9"/>
  <c r="Q12" i="9"/>
  <c r="P12" i="9"/>
  <c r="N12" i="9"/>
  <c r="M12" i="9"/>
  <c r="C12" i="9"/>
  <c r="O12" i="9"/>
  <c r="E12" i="5" l="1"/>
  <c r="H12" i="10" l="1"/>
  <c r="G12" i="10"/>
  <c r="F12" i="10"/>
  <c r="E12" i="10"/>
  <c r="D12" i="10"/>
  <c r="C12" i="10"/>
  <c r="B12" i="10"/>
  <c r="I12" i="10"/>
  <c r="J12" i="10" l="1"/>
</calcChain>
</file>

<file path=xl/sharedStrings.xml><?xml version="1.0" encoding="utf-8"?>
<sst xmlns="http://schemas.openxmlformats.org/spreadsheetml/2006/main" count="330" uniqueCount="194">
  <si>
    <t>AOAP</t>
  </si>
  <si>
    <t>TMDE</t>
  </si>
  <si>
    <t>UNIT  (UIC)</t>
  </si>
  <si>
    <t>% DELQ</t>
  </si>
  <si>
    <t>TOTAL LICENSED</t>
  </si>
  <si>
    <t>JUN</t>
  </si>
  <si>
    <t>DELQ</t>
  </si>
  <si>
    <t>AWA P/U</t>
  </si>
  <si>
    <t>TOTAL</t>
  </si>
  <si>
    <t>REMARKS</t>
  </si>
  <si>
    <t>ELG</t>
  </si>
  <si>
    <t>CMP</t>
  </si>
  <si>
    <t>UNIT (UIC)</t>
  </si>
  <si>
    <t>Delq#</t>
  </si>
  <si>
    <t>Delq%</t>
  </si>
  <si>
    <t>FEB</t>
  </si>
  <si>
    <t>MAR</t>
  </si>
  <si>
    <t>APR</t>
  </si>
  <si>
    <t>MAY</t>
  </si>
  <si>
    <t>ENROLLED</t>
  </si>
  <si>
    <t xml:space="preserve">DUE </t>
  </si>
  <si>
    <t xml:space="preserve">CMP </t>
  </si>
  <si>
    <t>Total</t>
  </si>
  <si>
    <t>Historical</t>
  </si>
  <si>
    <t xml:space="preserve">  Current MWOs and Messages</t>
  </si>
  <si>
    <t>TOTAL CURRENT NUMBERS</t>
  </si>
  <si>
    <t>In Performance Window</t>
  </si>
  <si>
    <t>Overdue</t>
  </si>
  <si>
    <t>MWOs</t>
  </si>
  <si>
    <t>SOUM</t>
  </si>
  <si>
    <t>MA</t>
  </si>
  <si>
    <t>GPA</t>
  </si>
  <si>
    <t>TOTAL NUMBERS</t>
  </si>
  <si>
    <t>NORMAL</t>
  </si>
  <si>
    <t>ROUTINE</t>
  </si>
  <si>
    <t>URGENT</t>
  </si>
  <si>
    <t>LIMITED URGENT</t>
  </si>
  <si>
    <t>EMERGENCY</t>
  </si>
  <si>
    <t>TOTAL ENROLLED</t>
  </si>
  <si>
    <t>DUE</t>
  </si>
  <si>
    <t xml:space="preserve">CORROSION CONTROL PROGRAM </t>
  </si>
  <si>
    <t>Current Month (SEP)</t>
  </si>
  <si>
    <t>Current Services posture</t>
  </si>
  <si>
    <t>Due from previous month</t>
  </si>
  <si>
    <t>Delinquent</t>
  </si>
  <si>
    <t>Due in Current Month</t>
  </si>
  <si>
    <t xml:space="preserve">Total Services Complete </t>
  </si>
  <si>
    <t>Total Due                   ( Current plus previous 3 months)</t>
  </si>
  <si>
    <t>Total Complete              ( Current plus previous 3 months)</t>
  </si>
  <si>
    <t>Not Completed Services                  (and Currently Due)</t>
  </si>
  <si>
    <t>Projected Services Due(Next Month)</t>
  </si>
  <si>
    <t>0</t>
  </si>
  <si>
    <t>Months Due &amp; Completed</t>
  </si>
  <si>
    <t>Remarks</t>
  </si>
  <si>
    <t>4.22.%</t>
  </si>
  <si>
    <t>ADMIN STORAGE</t>
  </si>
  <si>
    <t>Phone Numbers</t>
  </si>
  <si>
    <t>NOV</t>
  </si>
  <si>
    <t>DEC</t>
  </si>
  <si>
    <t>JAN</t>
  </si>
  <si>
    <t>TOTAL #</t>
  </si>
  <si>
    <t>TRACKING</t>
  </si>
  <si>
    <t>MONTHLY QDR TRACKER</t>
  </si>
  <si>
    <t>Army Award for Maintenance Excellence Award (AAME)</t>
  </si>
  <si>
    <t>TOTAL Summited</t>
  </si>
  <si>
    <t>Small</t>
  </si>
  <si>
    <t>Med</t>
  </si>
  <si>
    <t>Lg</t>
  </si>
  <si>
    <t>Deployed</t>
  </si>
  <si>
    <t>Avaition</t>
  </si>
  <si>
    <t>TOTAL Awarded</t>
  </si>
  <si>
    <t>III Corps</t>
  </si>
  <si>
    <t>FORSCOM</t>
  </si>
  <si>
    <t>DA</t>
  </si>
  <si>
    <t>Unit</t>
  </si>
  <si>
    <t>Available</t>
  </si>
  <si>
    <t>FLEET</t>
  </si>
  <si>
    <t>QTY</t>
  </si>
  <si>
    <t>NMC</t>
  </si>
  <si>
    <t>FMC</t>
  </si>
  <si>
    <t>FMC%</t>
  </si>
  <si>
    <t>EOM Proj</t>
  </si>
  <si>
    <t>Over 30/60/90</t>
  </si>
  <si>
    <t>UNIT</t>
  </si>
  <si>
    <t>M1 SEPS</t>
  </si>
  <si>
    <t>M2A2 IFV</t>
  </si>
  <si>
    <t>M109A6</t>
  </si>
  <si>
    <t>Zero Balance %</t>
  </si>
  <si>
    <t># Lines Zero Balance</t>
  </si>
  <si>
    <t># Lines Auth OH</t>
  </si>
  <si>
    <t>Civilian Available</t>
  </si>
  <si>
    <t>Mil Dir LBR Exp</t>
  </si>
  <si>
    <t>Civ Dir LBR Exp</t>
  </si>
  <si>
    <t>Military Available</t>
  </si>
  <si>
    <t>Mil Over Time Exp</t>
  </si>
  <si>
    <t>Civ Over Time Exp</t>
  </si>
  <si>
    <t>Total Reported</t>
  </si>
  <si>
    <t>Total Possible Time</t>
  </si>
  <si>
    <t>Total Available Time</t>
  </si>
  <si>
    <t>Reported</t>
  </si>
  <si>
    <t>Military Assigned</t>
  </si>
  <si>
    <t>Civilian Assigned</t>
  </si>
  <si>
    <t>"A0"</t>
  </si>
  <si>
    <t>Available Utilization Percentage</t>
  </si>
  <si>
    <t>Assigned Utilization Percentage</t>
  </si>
  <si>
    <t>Unit (UIC)</t>
  </si>
  <si>
    <t>TOTAL # OF</t>
  </si>
  <si>
    <t>SDR</t>
  </si>
  <si>
    <t>EIR</t>
  </si>
  <si>
    <t>QDR</t>
  </si>
  <si>
    <t>PDR</t>
  </si>
  <si>
    <t>Week</t>
  </si>
  <si>
    <t>Current OH</t>
  </si>
  <si>
    <t>Awaiting Charge</t>
  </si>
  <si>
    <t>Issued for Week</t>
  </si>
  <si>
    <t>Received for Week</t>
  </si>
  <si>
    <t>QTY Unserviable</t>
  </si>
  <si>
    <t>Issued Savings</t>
  </si>
  <si>
    <t>Battery Utilization Report</t>
  </si>
  <si>
    <t>SAFETY OFFICERS</t>
  </si>
  <si>
    <t>Name</t>
  </si>
  <si>
    <t>Category of Compition</t>
  </si>
  <si>
    <t>LIN</t>
  </si>
  <si>
    <t>Work Order Status</t>
  </si>
  <si>
    <t>Warranty</t>
  </si>
  <si>
    <t>Coordinator POC</t>
  </si>
  <si>
    <t>Work Order #</t>
  </si>
  <si>
    <t>Contractor</t>
  </si>
  <si>
    <t>BN</t>
  </si>
  <si>
    <t>BDE</t>
  </si>
  <si>
    <t>Div</t>
  </si>
  <si>
    <t>DOL</t>
  </si>
  <si>
    <t>Warranty Clam Action #</t>
  </si>
  <si>
    <t>Warranty Technical Bulletin #</t>
  </si>
  <si>
    <t>TOTAL at Location</t>
  </si>
  <si>
    <t>Corrosion Control</t>
  </si>
  <si>
    <t>Coorosion Monitor</t>
  </si>
  <si>
    <t xml:space="preserve">CPC Annual  Refresher Training </t>
  </si>
  <si>
    <t># Soldiers On Hand</t>
  </si>
  <si>
    <t># Soldiers Trained</t>
  </si>
  <si>
    <t xml:space="preserve">CPC Initial Training </t>
  </si>
  <si>
    <t>QA / QC</t>
  </si>
  <si>
    <t>Location of Warranty Work</t>
  </si>
  <si>
    <t xml:space="preserve">Valadited 25% # </t>
  </si>
  <si>
    <t>Exceeded 20% #</t>
  </si>
  <si>
    <t>Reported 100% #</t>
  </si>
  <si>
    <t>Usage</t>
  </si>
  <si>
    <t>ROD</t>
  </si>
  <si>
    <t>MECHANIC's BADGE</t>
  </si>
  <si>
    <t>OPERATOR/DRIVERS BADGE</t>
  </si>
  <si>
    <t>Annual Refresher Training</t>
  </si>
  <si>
    <t>Medical</t>
  </si>
  <si>
    <t>LIN#</t>
  </si>
  <si>
    <t>AC</t>
  </si>
  <si>
    <t>AUTH</t>
  </si>
  <si>
    <t>OH</t>
  </si>
  <si>
    <t xml:space="preserve">FMC RATE </t>
  </si>
  <si>
    <t>MC</t>
  </si>
  <si>
    <t xml:space="preserve">MC RATE </t>
  </si>
  <si>
    <t>NMCM</t>
  </si>
  <si>
    <t>NMCS</t>
  </si>
  <si>
    <t>MWO</t>
  </si>
  <si>
    <t xml:space="preserve">SCHEDULED </t>
  </si>
  <si>
    <t>UNSCHED MAINT</t>
  </si>
  <si>
    <t>MTF / MOC</t>
  </si>
  <si>
    <t xml:space="preserve">AVAIL HRS </t>
  </si>
  <si>
    <t xml:space="preserve">CURR. HRS </t>
  </si>
  <si>
    <t xml:space="preserve">BANK % </t>
  </si>
  <si>
    <t>RPA</t>
  </si>
  <si>
    <t>MAINT</t>
  </si>
  <si>
    <t>PHASE</t>
  </si>
  <si>
    <t>AVAITION READINESS</t>
  </si>
  <si>
    <t>MONTH</t>
  </si>
  <si>
    <t># ASL LINES</t>
  </si>
  <si>
    <t>ZERO BAL %</t>
  </si>
  <si>
    <t>CWT (DAYS)</t>
  </si>
  <si>
    <t>RWT (DAYS)</t>
  </si>
  <si>
    <t>FILL RATE %</t>
  </si>
  <si>
    <t># CANCL</t>
  </si>
  <si>
    <t>DENIAL RATE %</t>
  </si>
  <si>
    <t>AUG</t>
  </si>
  <si>
    <t>SEP</t>
  </si>
  <si>
    <t>OCT</t>
  </si>
  <si>
    <t>ZERO BAL w D/O %</t>
  </si>
  <si>
    <t>TRANS VOL</t>
  </si>
  <si>
    <t>SSA Performance</t>
  </si>
  <si>
    <t>RIC</t>
  </si>
  <si>
    <t>Mar</t>
  </si>
  <si>
    <t>JUL</t>
  </si>
  <si>
    <t>SEPT</t>
  </si>
  <si>
    <t> Unit (UIC)</t>
  </si>
  <si>
    <t>MWO Coordinator</t>
  </si>
  <si>
    <t>AOAP Monitor</t>
  </si>
  <si>
    <t>Training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</si>
</sst>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\-yy;@"/>
    <numFmt numFmtId="165" formatCode="[$-409]d/mmm/yy;@"/>
    <numFmt numFmtId="166" formatCode="[$-F800]dddd\,\ mmmm\ dd\,\ yyyy"/>
    <numFmt numFmtId="167" formatCode="[$-409]d\-mmm\-yyyy;@"/>
    <numFmt numFmtId="168" formatCode="[$$-409]#,##0.00;[Red][$$-409]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  <scheme val="minor"/>
    </font>
    <font>
      <sz val="18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/>
    <xf numFmtId="165" fontId="7" fillId="0" borderId="0"/>
    <xf numFmtId="166" fontId="7" fillId="0" borderId="0"/>
    <xf numFmtId="167" fontId="1" fillId="0" borderId="0"/>
    <xf numFmtId="168" fontId="1" fillId="0" borderId="0"/>
    <xf numFmtId="168" fontId="19" fillId="0" borderId="0"/>
  </cellStyleXfs>
  <cellXfs count="352">
    <xf numFmtId="0" fontId="0" fillId="0" borderId="0" xfId="0"/>
    <xf numFmtId="164" fontId="4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 horizontal="center" vertical="center" wrapText="1" readingOrder="1"/>
    </xf>
    <xf numFmtId="0" fontId="13" fillId="0" borderId="22" xfId="0" applyFont="1" applyBorder="1" applyAlignment="1">
      <alignment horizontal="center" vertical="center" wrapText="1" readingOrder="1"/>
    </xf>
    <xf numFmtId="0" fontId="14" fillId="5" borderId="22" xfId="0" applyFont="1" applyFill="1" applyBorder="1" applyAlignment="1">
      <alignment horizontal="center" vertical="center" wrapText="1" readingOrder="1"/>
    </xf>
    <xf numFmtId="10" fontId="13" fillId="6" borderId="22" xfId="0" applyNumberFormat="1" applyFont="1" applyFill="1" applyBorder="1" applyAlignment="1">
      <alignment horizontal="center" vertical="center" wrapText="1" readingOrder="1"/>
    </xf>
    <xf numFmtId="0" fontId="13" fillId="7" borderId="22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5" fillId="0" borderId="22" xfId="0" applyFont="1" applyBorder="1" applyAlignment="1">
      <alignment horizontal="center" vertical="center" wrapText="1" readingOrder="1"/>
    </xf>
    <xf numFmtId="0" fontId="15" fillId="6" borderId="22" xfId="0" applyFont="1" applyFill="1" applyBorder="1" applyAlignment="1">
      <alignment horizontal="center" vertical="center" wrapText="1" readingOrder="1"/>
    </xf>
    <xf numFmtId="10" fontId="15" fillId="6" borderId="22" xfId="0" applyNumberFormat="1" applyFont="1" applyFill="1" applyBorder="1" applyAlignment="1">
      <alignment horizontal="center" vertical="center" wrapText="1" readingOrder="1"/>
    </xf>
    <xf numFmtId="9" fontId="15" fillId="6" borderId="22" xfId="0" applyNumberFormat="1" applyFont="1" applyFill="1" applyBorder="1" applyAlignment="1">
      <alignment horizontal="center" vertical="center" wrapText="1" readingOrder="1"/>
    </xf>
    <xf numFmtId="0" fontId="15" fillId="3" borderId="22" xfId="0" applyFont="1" applyFill="1" applyBorder="1" applyAlignment="1">
      <alignment horizontal="center" vertical="center" wrapText="1" readingOrder="1"/>
    </xf>
    <xf numFmtId="0" fontId="16" fillId="5" borderId="22" xfId="0" applyFont="1" applyFill="1" applyBorder="1" applyAlignment="1">
      <alignment horizontal="center" vertical="center" wrapText="1" readingOrder="1"/>
    </xf>
    <xf numFmtId="1" fontId="17" fillId="0" borderId="10" xfId="2" applyNumberFormat="1" applyFont="1" applyBorder="1" applyAlignment="1" applyProtection="1">
      <alignment horizontal="center" vertical="center" wrapText="1"/>
    </xf>
    <xf numFmtId="1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2" applyNumberFormat="1" applyFont="1" applyBorder="1" applyAlignment="1" applyProtection="1">
      <alignment horizontal="center" vertical="center" wrapText="1"/>
      <protection locked="0"/>
    </xf>
    <xf numFmtId="0" fontId="21" fillId="0" borderId="22" xfId="0" applyNumberFormat="1" applyFont="1" applyBorder="1" applyAlignment="1">
      <alignment horizontal="center" vertical="center" wrapText="1" readingOrder="1"/>
    </xf>
    <xf numFmtId="3" fontId="21" fillId="2" borderId="1" xfId="1" applyNumberFormat="1" applyFont="1" applyFill="1" applyBorder="1" applyAlignment="1" applyProtection="1">
      <alignment horizontal="center" vertical="center" wrapText="1" readingOrder="1"/>
    </xf>
    <xf numFmtId="1" fontId="21" fillId="2" borderId="1" xfId="0" applyNumberFormat="1" applyFont="1" applyFill="1" applyBorder="1" applyAlignment="1" applyProtection="1">
      <alignment horizontal="center" vertical="center" wrapText="1" readingOrder="1"/>
    </xf>
    <xf numFmtId="0" fontId="21" fillId="0" borderId="21" xfId="0" applyNumberFormat="1" applyFont="1" applyBorder="1" applyAlignment="1">
      <alignment horizontal="center" vertical="center" wrapText="1" readingOrder="1"/>
    </xf>
    <xf numFmtId="164" fontId="21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21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18" xfId="0" applyNumberFormat="1" applyFont="1" applyBorder="1" applyAlignment="1">
      <alignment horizontal="center" vertical="center" wrapText="1" readingOrder="1"/>
    </xf>
    <xf numFmtId="164" fontId="21" fillId="0" borderId="50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48" xfId="0" applyNumberFormat="1" applyFont="1" applyBorder="1" applyAlignment="1">
      <alignment horizontal="center" vertical="center" wrapText="1" readingOrder="1"/>
    </xf>
    <xf numFmtId="0" fontId="21" fillId="0" borderId="19" xfId="0" applyNumberFormat="1" applyFont="1" applyBorder="1" applyAlignment="1">
      <alignment horizontal="center" vertical="center" wrapText="1" readingOrder="1"/>
    </xf>
    <xf numFmtId="0" fontId="21" fillId="0" borderId="51" xfId="0" applyNumberFormat="1" applyFont="1" applyBorder="1" applyAlignment="1">
      <alignment horizontal="center" vertical="center" wrapText="1" readingOrder="1"/>
    </xf>
    <xf numFmtId="164" fontId="2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" fontId="21" fillId="4" borderId="8" xfId="0" applyNumberFormat="1" applyFont="1" applyFill="1" applyBorder="1" applyAlignment="1">
      <alignment horizontal="center" vertical="center" wrapText="1" readingOrder="1"/>
    </xf>
    <xf numFmtId="164" fontId="21" fillId="4" borderId="9" xfId="0" applyNumberFormat="1" applyFont="1" applyFill="1" applyBorder="1" applyAlignment="1">
      <alignment horizontal="center" vertical="center" wrapText="1" readingOrder="1"/>
    </xf>
    <xf numFmtId="1" fontId="21" fillId="8" borderId="5" xfId="0" applyNumberFormat="1" applyFont="1" applyFill="1" applyBorder="1" applyAlignment="1" applyProtection="1">
      <alignment horizontal="center" vertical="center" wrapText="1" readingOrder="1"/>
    </xf>
    <xf numFmtId="1" fontId="21" fillId="8" borderId="1" xfId="0" applyNumberFormat="1" applyFont="1" applyFill="1" applyBorder="1" applyAlignment="1" applyProtection="1">
      <alignment horizontal="center" vertical="center" wrapText="1" readingOrder="1"/>
    </xf>
    <xf numFmtId="1" fontId="21" fillId="8" borderId="49" xfId="0" applyNumberFormat="1" applyFont="1" applyFill="1" applyBorder="1" applyAlignment="1" applyProtection="1">
      <alignment horizontal="center" vertical="center" wrapText="1" readingOrder="1"/>
    </xf>
    <xf numFmtId="3" fontId="21" fillId="2" borderId="5" xfId="1" applyNumberFormat="1" applyFont="1" applyFill="1" applyBorder="1" applyAlignment="1" applyProtection="1">
      <alignment horizontal="center" vertical="center" wrapText="1" readingOrder="1"/>
    </xf>
    <xf numFmtId="1" fontId="21" fillId="2" borderId="5" xfId="0" applyNumberFormat="1" applyFont="1" applyFill="1" applyBorder="1" applyAlignment="1" applyProtection="1">
      <alignment horizontal="center" vertical="center" wrapText="1" readingOrder="1"/>
    </xf>
    <xf numFmtId="3" fontId="21" fillId="2" borderId="49" xfId="1" applyNumberFormat="1" applyFont="1" applyFill="1" applyBorder="1" applyAlignment="1" applyProtection="1">
      <alignment horizontal="center" vertical="center" wrapText="1" readingOrder="1"/>
    </xf>
    <xf numFmtId="1" fontId="21" fillId="2" borderId="49" xfId="0" applyNumberFormat="1" applyFont="1" applyFill="1" applyBorder="1" applyAlignment="1" applyProtection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2" fillId="0" borderId="52" xfId="0" applyNumberFormat="1" applyFont="1" applyFill="1" applyBorder="1" applyAlignment="1">
      <alignment horizontal="center" vertical="center" wrapText="1" readingOrder="1"/>
    </xf>
    <xf numFmtId="0" fontId="24" fillId="9" borderId="28" xfId="0" applyNumberFormat="1" applyFont="1" applyFill="1" applyBorder="1" applyAlignment="1">
      <alignment horizontal="center" vertical="center" wrapText="1" readingOrder="1"/>
    </xf>
    <xf numFmtId="0" fontId="24" fillId="9" borderId="6" xfId="0" applyNumberFormat="1" applyFont="1" applyFill="1" applyBorder="1" applyAlignment="1">
      <alignment horizontal="center" vertical="center" wrapText="1" readingOrder="1"/>
    </xf>
    <xf numFmtId="0" fontId="24" fillId="9" borderId="5" xfId="0" applyNumberFormat="1" applyFont="1" applyFill="1" applyBorder="1" applyAlignment="1">
      <alignment horizontal="center" vertical="center" wrapText="1" readingOrder="1"/>
    </xf>
    <xf numFmtId="0" fontId="24" fillId="9" borderId="41" xfId="0" applyNumberFormat="1" applyFont="1" applyFill="1" applyBorder="1" applyAlignment="1">
      <alignment horizontal="center" vertical="center" wrapText="1" readingOrder="1"/>
    </xf>
    <xf numFmtId="0" fontId="24" fillId="9" borderId="2" xfId="0" applyNumberFormat="1" applyFont="1" applyFill="1" applyBorder="1" applyAlignment="1">
      <alignment horizontal="center" vertical="center" wrapText="1" readingOrder="1"/>
    </xf>
    <xf numFmtId="0" fontId="24" fillId="9" borderId="1" xfId="0" applyNumberFormat="1" applyFont="1" applyFill="1" applyBorder="1" applyAlignment="1">
      <alignment horizontal="center" vertical="center" wrapText="1" readingOrder="1"/>
    </xf>
    <xf numFmtId="164" fontId="9" fillId="4" borderId="63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8" borderId="28" xfId="0" applyNumberFormat="1" applyFont="1" applyFill="1" applyBorder="1" applyAlignment="1" applyProtection="1">
      <alignment horizontal="center" vertical="center" wrapText="1"/>
    </xf>
    <xf numFmtId="1" fontId="6" fillId="8" borderId="10" xfId="0" applyNumberFormat="1" applyFont="1" applyFill="1" applyBorder="1" applyAlignment="1" applyProtection="1">
      <alignment horizontal="center" vertical="center" wrapText="1" readingOrder="1"/>
    </xf>
    <xf numFmtId="1" fontId="6" fillId="8" borderId="5" xfId="0" applyNumberFormat="1" applyFont="1" applyFill="1" applyBorder="1" applyAlignment="1" applyProtection="1">
      <alignment horizontal="center" vertical="center" wrapText="1" readingOrder="1"/>
    </xf>
    <xf numFmtId="49" fontId="6" fillId="8" borderId="41" xfId="0" applyNumberFormat="1" applyFont="1" applyFill="1" applyBorder="1" applyAlignment="1" applyProtection="1">
      <alignment horizontal="center" vertical="center" wrapText="1"/>
    </xf>
    <xf numFmtId="1" fontId="6" fillId="8" borderId="11" xfId="0" applyNumberFormat="1" applyFont="1" applyFill="1" applyBorder="1" applyAlignment="1" applyProtection="1">
      <alignment horizontal="center" vertical="center" wrapText="1" readingOrder="1"/>
    </xf>
    <xf numFmtId="1" fontId="6" fillId="8" borderId="1" xfId="0" applyNumberFormat="1" applyFont="1" applyFill="1" applyBorder="1" applyAlignment="1" applyProtection="1">
      <alignment horizontal="center" vertical="center" wrapText="1" readingOrder="1"/>
    </xf>
    <xf numFmtId="1" fontId="10" fillId="4" borderId="37" xfId="0" applyNumberFormat="1" applyFont="1" applyFill="1" applyBorder="1" applyAlignment="1" applyProtection="1">
      <alignment horizontal="center" vertical="center" wrapText="1" readingOrder="1"/>
    </xf>
    <xf numFmtId="1" fontId="10" fillId="4" borderId="38" xfId="0" applyNumberFormat="1" applyFont="1" applyFill="1" applyBorder="1" applyAlignment="1" applyProtection="1">
      <alignment horizontal="center" vertical="center" wrapText="1" readingOrder="1"/>
    </xf>
    <xf numFmtId="1" fontId="10" fillId="4" borderId="39" xfId="0" applyNumberFormat="1" applyFont="1" applyFill="1" applyBorder="1" applyAlignment="1" applyProtection="1">
      <alignment horizontal="center" vertical="center" wrapText="1" readingOrder="1"/>
    </xf>
    <xf numFmtId="1" fontId="10" fillId="4" borderId="64" xfId="0" applyNumberFormat="1" applyFont="1" applyFill="1" applyBorder="1" applyAlignment="1" applyProtection="1">
      <alignment horizontal="center" vertical="center" wrapText="1" readingOrder="1"/>
    </xf>
    <xf numFmtId="0" fontId="24" fillId="9" borderId="29" xfId="0" applyNumberFormat="1" applyFont="1" applyFill="1" applyBorder="1" applyAlignment="1">
      <alignment horizontal="center" vertical="center" wrapText="1" readingOrder="1"/>
    </xf>
    <xf numFmtId="0" fontId="24" fillId="9" borderId="66" xfId="0" applyNumberFormat="1" applyFont="1" applyFill="1" applyBorder="1" applyAlignment="1">
      <alignment horizontal="center" vertical="center" wrapText="1" readingOrder="1"/>
    </xf>
    <xf numFmtId="1" fontId="10" fillId="4" borderId="67" xfId="0" applyNumberFormat="1" applyFont="1" applyFill="1" applyBorder="1" applyAlignment="1" applyProtection="1">
      <alignment horizontal="center" vertical="center" wrapText="1" readingOrder="1"/>
    </xf>
    <xf numFmtId="0" fontId="0" fillId="0" borderId="14" xfId="0" applyBorder="1"/>
    <xf numFmtId="0" fontId="0" fillId="0" borderId="15" xfId="0" applyBorder="1"/>
    <xf numFmtId="0" fontId="0" fillId="0" borderId="40" xfId="0" applyBorder="1"/>
    <xf numFmtId="0" fontId="8" fillId="0" borderId="60" xfId="0" applyFont="1" applyFill="1" applyBorder="1" applyAlignment="1">
      <alignment horizontal="center" vertical="center" wrapText="1" readingOrder="1"/>
    </xf>
    <xf numFmtId="0" fontId="5" fillId="0" borderId="62" xfId="0" applyNumberFormat="1" applyFont="1" applyFill="1" applyBorder="1" applyAlignment="1">
      <alignment horizontal="center" vertical="center" wrapText="1" readingOrder="1"/>
    </xf>
    <xf numFmtId="0" fontId="5" fillId="0" borderId="62" xfId="0" applyFont="1" applyFill="1" applyBorder="1" applyAlignment="1">
      <alignment horizontal="center" vertical="center" wrapText="1" readingOrder="1"/>
    </xf>
    <xf numFmtId="3" fontId="15" fillId="0" borderId="22" xfId="0" applyNumberFormat="1" applyFont="1" applyBorder="1" applyAlignment="1">
      <alignment horizontal="center" vertical="center" wrapText="1" readingOrder="1"/>
    </xf>
    <xf numFmtId="0" fontId="15" fillId="7" borderId="22" xfId="0" applyFont="1" applyFill="1" applyBorder="1" applyAlignment="1">
      <alignment horizontal="center" vertical="center" wrapText="1" readingOrder="1"/>
    </xf>
    <xf numFmtId="10" fontId="16" fillId="5" borderId="22" xfId="0" applyNumberFormat="1" applyFont="1" applyFill="1" applyBorder="1" applyAlignment="1">
      <alignment horizontal="center" vertical="center" wrapText="1" readingOrder="1"/>
    </xf>
    <xf numFmtId="0" fontId="0" fillId="0" borderId="5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5" xfId="0" applyBorder="1"/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6" xfId="0" applyBorder="1"/>
    <xf numFmtId="0" fontId="0" fillId="0" borderId="42" xfId="0" applyBorder="1"/>
    <xf numFmtId="0" fontId="11" fillId="0" borderId="72" xfId="0" applyFont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 readingOrder="1"/>
    </xf>
    <xf numFmtId="0" fontId="16" fillId="5" borderId="45" xfId="0" applyFont="1" applyFill="1" applyBorder="1" applyAlignment="1">
      <alignment horizontal="center" vertical="center" wrapText="1" readingOrder="1"/>
    </xf>
    <xf numFmtId="10" fontId="15" fillId="6" borderId="45" xfId="0" applyNumberFormat="1" applyFont="1" applyFill="1" applyBorder="1" applyAlignment="1">
      <alignment horizontal="center" vertical="center" wrapText="1" readingOrder="1"/>
    </xf>
    <xf numFmtId="0" fontId="11" fillId="3" borderId="74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 readingOrder="1"/>
    </xf>
    <xf numFmtId="0" fontId="5" fillId="7" borderId="71" xfId="0" applyFont="1" applyFill="1" applyBorder="1" applyAlignment="1">
      <alignment horizontal="center" vertical="center" wrapText="1" readingOrder="1"/>
    </xf>
    <xf numFmtId="0" fontId="5" fillId="3" borderId="73" xfId="0" applyFont="1" applyFill="1" applyBorder="1" applyAlignment="1">
      <alignment horizontal="center" vertical="center" wrapText="1" readingOrder="1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6" fillId="0" borderId="14" xfId="0" applyNumberFormat="1" applyFont="1" applyFill="1" applyBorder="1" applyAlignment="1">
      <alignment horizontal="center" vertical="center" wrapText="1" readingOrder="1"/>
    </xf>
    <xf numFmtId="0" fontId="27" fillId="0" borderId="14" xfId="0" applyNumberFormat="1" applyFont="1" applyFill="1" applyBorder="1" applyAlignment="1">
      <alignment horizontal="center" vertical="center" wrapText="1" readingOrder="1"/>
    </xf>
    <xf numFmtId="0" fontId="27" fillId="0" borderId="52" xfId="0" applyNumberFormat="1" applyFont="1" applyFill="1" applyBorder="1" applyAlignment="1">
      <alignment horizontal="center" vertical="center" wrapText="1" readingOrder="1"/>
    </xf>
    <xf numFmtId="0" fontId="28" fillId="0" borderId="13" xfId="0" applyNumberFormat="1" applyFont="1" applyFill="1" applyBorder="1" applyAlignment="1">
      <alignment horizontal="center" vertical="center" wrapText="1" readingOrder="1"/>
    </xf>
    <xf numFmtId="0" fontId="28" fillId="0" borderId="14" xfId="0" applyNumberFormat="1" applyFont="1" applyFill="1" applyBorder="1" applyAlignment="1">
      <alignment horizontal="center" vertical="center" wrapText="1" readingOrder="1"/>
    </xf>
    <xf numFmtId="0" fontId="29" fillId="0" borderId="14" xfId="0" applyNumberFormat="1" applyFont="1" applyFill="1" applyBorder="1" applyAlignment="1">
      <alignment horizontal="center" vertical="center" wrapText="1" readingOrder="1"/>
    </xf>
    <xf numFmtId="0" fontId="29" fillId="0" borderId="52" xfId="0" applyNumberFormat="1" applyFont="1" applyFill="1" applyBorder="1" applyAlignment="1">
      <alignment horizontal="center" vertical="center" wrapText="1" readingOrder="1"/>
    </xf>
    <xf numFmtId="164" fontId="28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2" xfId="0" applyFont="1" applyBorder="1" applyAlignment="1">
      <alignment horizontal="center" vertical="center" wrapText="1" readingOrder="1"/>
    </xf>
    <xf numFmtId="164" fontId="2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2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30" fillId="0" borderId="28" xfId="2" applyFont="1" applyFill="1" applyBorder="1" applyProtection="1"/>
    <xf numFmtId="166" fontId="30" fillId="0" borderId="41" xfId="2" applyFont="1" applyFill="1" applyBorder="1" applyProtection="1"/>
    <xf numFmtId="1" fontId="3" fillId="2" borderId="40" xfId="2" applyNumberFormat="1" applyFont="1" applyFill="1" applyBorder="1" applyAlignment="1" applyProtection="1">
      <alignment horizontal="center" vertical="center" wrapText="1"/>
    </xf>
    <xf numFmtId="1" fontId="3" fillId="4" borderId="42" xfId="2" applyNumberFormat="1" applyFont="1" applyFill="1" applyBorder="1" applyAlignment="1" applyProtection="1">
      <alignment horizontal="center" vertical="center" wrapText="1"/>
    </xf>
    <xf numFmtId="1" fontId="3" fillId="4" borderId="7" xfId="2" applyNumberFormat="1" applyFont="1" applyFill="1" applyBorder="1" applyAlignment="1" applyProtection="1">
      <alignment horizontal="center" vertical="center" wrapText="1"/>
      <protection locked="0"/>
    </xf>
    <xf numFmtId="1" fontId="17" fillId="0" borderId="61" xfId="2" applyNumberFormat="1" applyFont="1" applyBorder="1" applyAlignment="1" applyProtection="1">
      <alignment horizontal="center" vertical="center" wrapText="1"/>
    </xf>
    <xf numFmtId="1" fontId="10" fillId="0" borderId="76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76" xfId="2" applyNumberFormat="1" applyFont="1" applyBorder="1" applyAlignment="1" applyProtection="1">
      <alignment horizontal="center" vertical="center" wrapText="1"/>
      <protection locked="0"/>
    </xf>
    <xf numFmtId="1" fontId="3" fillId="4" borderId="42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>
      <alignment horizontal="center" vertical="center" wrapText="1" readingOrder="1"/>
    </xf>
    <xf numFmtId="0" fontId="21" fillId="0" borderId="45" xfId="0" applyNumberFormat="1" applyFont="1" applyBorder="1" applyAlignment="1">
      <alignment horizontal="center" vertical="center" wrapText="1" readingOrder="1"/>
    </xf>
    <xf numFmtId="164" fontId="21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78" xfId="0" applyNumberFormat="1" applyFont="1" applyBorder="1" applyAlignment="1">
      <alignment horizontal="center" vertical="center" wrapText="1" readingOrder="1"/>
    </xf>
    <xf numFmtId="164" fontId="21" fillId="0" borderId="58" xfId="0" applyNumberFormat="1" applyFont="1" applyBorder="1" applyAlignment="1" applyProtection="1">
      <alignment horizontal="center" vertical="center" wrapText="1" readingOrder="1"/>
      <protection locked="0"/>
    </xf>
    <xf numFmtId="0" fontId="5" fillId="3" borderId="22" xfId="0" applyFont="1" applyFill="1" applyBorder="1" applyAlignment="1">
      <alignment horizontal="center" vertical="center" wrapText="1" readingOrder="1"/>
    </xf>
    <xf numFmtId="0" fontId="29" fillId="0" borderId="15" xfId="0" applyNumberFormat="1" applyFont="1" applyFill="1" applyBorder="1" applyAlignment="1">
      <alignment horizontal="center" vertical="center" wrapText="1" readingOrder="1"/>
    </xf>
    <xf numFmtId="1" fontId="21" fillId="8" borderId="3" xfId="0" applyNumberFormat="1" applyFont="1" applyFill="1" applyBorder="1" applyAlignment="1" applyProtection="1">
      <alignment horizontal="center" vertical="center" wrapText="1" readingOrder="1"/>
    </xf>
    <xf numFmtId="0" fontId="21" fillId="0" borderId="22" xfId="0" applyNumberFormat="1" applyFont="1" applyFill="1" applyBorder="1" applyAlignment="1">
      <alignment horizontal="center" vertical="center" wrapText="1" readingOrder="1"/>
    </xf>
    <xf numFmtId="0" fontId="24" fillId="0" borderId="41" xfId="0" applyNumberFormat="1" applyFont="1" applyFill="1" applyBorder="1" applyAlignment="1">
      <alignment horizontal="center" vertical="center" wrapText="1" readingOrder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4" fillId="0" borderId="66" xfId="0" applyNumberFormat="1" applyFont="1" applyFill="1" applyBorder="1" applyAlignment="1">
      <alignment horizontal="center" vertical="center" wrapText="1" readingOrder="1"/>
    </xf>
    <xf numFmtId="3" fontId="15" fillId="0" borderId="22" xfId="0" applyNumberFormat="1" applyFont="1" applyFill="1" applyBorder="1" applyAlignment="1">
      <alignment horizontal="center" vertical="center" wrapText="1" readingOrder="1"/>
    </xf>
    <xf numFmtId="0" fontId="15" fillId="0" borderId="22" xfId="0" applyFont="1" applyFill="1" applyBorder="1" applyAlignment="1">
      <alignment horizontal="center" vertical="center" wrapText="1" readingOrder="1"/>
    </xf>
    <xf numFmtId="0" fontId="21" fillId="0" borderId="19" xfId="0" applyNumberFormat="1" applyFont="1" applyFill="1" applyBorder="1" applyAlignment="1">
      <alignment horizontal="center" vertical="center" wrapText="1" readingOrder="1"/>
    </xf>
    <xf numFmtId="1" fontId="21" fillId="2" borderId="29" xfId="0" applyNumberFormat="1" applyFont="1" applyFill="1" applyBorder="1" applyAlignment="1" applyProtection="1">
      <alignment horizontal="center" vertical="center" wrapText="1" readingOrder="1"/>
    </xf>
    <xf numFmtId="1" fontId="21" fillId="2" borderId="66" xfId="0" applyNumberFormat="1" applyFont="1" applyFill="1" applyBorder="1" applyAlignment="1" applyProtection="1">
      <alignment horizontal="center" vertical="center" wrapText="1" readingOrder="1"/>
    </xf>
    <xf numFmtId="1" fontId="21" fillId="2" borderId="83" xfId="0" applyNumberFormat="1" applyFont="1" applyFill="1" applyBorder="1" applyAlignment="1" applyProtection="1">
      <alignment horizontal="center" vertical="center" wrapText="1" readingOrder="1"/>
    </xf>
    <xf numFmtId="1" fontId="21" fillId="4" borderId="84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10" borderId="53" xfId="0" applyFill="1" applyBorder="1"/>
    <xf numFmtId="0" fontId="0" fillId="10" borderId="85" xfId="0" applyFill="1" applyBorder="1"/>
    <xf numFmtId="0" fontId="0" fillId="10" borderId="0" xfId="0" applyFill="1"/>
    <xf numFmtId="0" fontId="2" fillId="10" borderId="42" xfId="0" applyFont="1" applyFill="1" applyBorder="1" applyAlignment="1">
      <alignment horizontal="center"/>
    </xf>
    <xf numFmtId="0" fontId="0" fillId="10" borderId="86" xfId="0" applyFill="1" applyBorder="1"/>
    <xf numFmtId="0" fontId="2" fillId="10" borderId="42" xfId="0" applyFont="1" applyFill="1" applyBorder="1" applyAlignment="1">
      <alignment horizontal="center" wrapText="1"/>
    </xf>
    <xf numFmtId="0" fontId="0" fillId="0" borderId="24" xfId="0" applyBorder="1"/>
    <xf numFmtId="0" fontId="0" fillId="0" borderId="87" xfId="0" applyBorder="1"/>
    <xf numFmtId="0" fontId="0" fillId="0" borderId="88" xfId="0" applyBorder="1"/>
    <xf numFmtId="0" fontId="0" fillId="0" borderId="93" xfId="0" applyBorder="1"/>
    <xf numFmtId="10" fontId="0" fillId="0" borderId="87" xfId="0" applyNumberFormat="1" applyBorder="1"/>
    <xf numFmtId="0" fontId="0" fillId="10" borderId="89" xfId="0" applyFill="1" applyBorder="1" applyAlignment="1">
      <alignment horizontal="center"/>
    </xf>
    <xf numFmtId="0" fontId="0" fillId="10" borderId="90" xfId="0" applyFill="1" applyBorder="1"/>
    <xf numFmtId="0" fontId="2" fillId="10" borderId="85" xfId="0" applyFont="1" applyFill="1" applyBorder="1" applyAlignment="1">
      <alignment horizontal="center" wrapText="1"/>
    </xf>
    <xf numFmtId="0" fontId="2" fillId="10" borderId="87" xfId="0" applyFont="1" applyFill="1" applyBorder="1" applyAlignment="1">
      <alignment horizontal="center" wrapText="1"/>
    </xf>
    <xf numFmtId="0" fontId="2" fillId="10" borderId="88" xfId="0" applyFont="1" applyFill="1" applyBorder="1" applyAlignment="1">
      <alignment horizontal="center" wrapText="1"/>
    </xf>
    <xf numFmtId="0" fontId="2" fillId="10" borderId="91" xfId="0" applyFont="1" applyFill="1" applyBorder="1" applyAlignment="1">
      <alignment horizontal="center" wrapText="1"/>
    </xf>
    <xf numFmtId="0" fontId="2" fillId="10" borderId="92" xfId="0" applyFont="1" applyFill="1" applyBorder="1" applyAlignment="1">
      <alignment horizontal="center" wrapText="1"/>
    </xf>
    <xf numFmtId="0" fontId="12" fillId="10" borderId="21" xfId="0" applyFont="1" applyFill="1" applyBorder="1" applyAlignment="1">
      <alignment horizontal="center" vertical="center" wrapText="1" readingOrder="1"/>
    </xf>
    <xf numFmtId="0" fontId="12" fillId="10" borderId="22" xfId="0" applyFont="1" applyFill="1" applyBorder="1" applyAlignment="1">
      <alignment horizontal="center" vertical="center" wrapText="1" readingOrder="1"/>
    </xf>
    <xf numFmtId="1" fontId="23" fillId="10" borderId="35" xfId="0" applyNumberFormat="1" applyFont="1" applyFill="1" applyBorder="1" applyAlignment="1">
      <alignment horizontal="center" wrapText="1" readingOrder="1"/>
    </xf>
    <xf numFmtId="1" fontId="23" fillId="10" borderId="4" xfId="0" applyNumberFormat="1" applyFont="1" applyFill="1" applyBorder="1" applyAlignment="1">
      <alignment horizontal="center" wrapText="1" readingOrder="1"/>
    </xf>
    <xf numFmtId="164" fontId="23" fillId="10" borderId="4" xfId="0" applyNumberFormat="1" applyFont="1" applyFill="1" applyBorder="1" applyAlignment="1">
      <alignment horizontal="center" wrapText="1" readingOrder="1"/>
    </xf>
    <xf numFmtId="166" fontId="18" fillId="10" borderId="7" xfId="2" applyNumberFormat="1" applyFont="1" applyFill="1" applyBorder="1" applyAlignment="1">
      <alignment horizontal="center" vertical="center" wrapText="1"/>
    </xf>
    <xf numFmtId="166" fontId="18" fillId="10" borderId="8" xfId="2" applyNumberFormat="1" applyFont="1" applyFill="1" applyBorder="1" applyAlignment="1">
      <alignment horizontal="center" vertical="center" wrapText="1"/>
    </xf>
    <xf numFmtId="166" fontId="18" fillId="10" borderId="9" xfId="2" applyNumberFormat="1" applyFont="1" applyFill="1" applyBorder="1" applyAlignment="1">
      <alignment horizontal="center" vertical="center" wrapText="1"/>
    </xf>
    <xf numFmtId="166" fontId="18" fillId="10" borderId="37" xfId="2" applyNumberFormat="1" applyFont="1" applyFill="1" applyBorder="1" applyAlignment="1">
      <alignment horizontal="center" vertical="center" wrapText="1"/>
    </xf>
    <xf numFmtId="166" fontId="18" fillId="10" borderId="39" xfId="2" applyNumberFormat="1" applyFont="1" applyFill="1" applyBorder="1" applyAlignment="1">
      <alignment horizontal="center" vertical="center" wrapText="1"/>
    </xf>
    <xf numFmtId="166" fontId="18" fillId="10" borderId="67" xfId="2" applyNumberFormat="1" applyFont="1" applyFill="1" applyBorder="1" applyAlignment="1">
      <alignment horizontal="center" vertical="center" wrapText="1"/>
    </xf>
    <xf numFmtId="166" fontId="18" fillId="10" borderId="38" xfId="2" applyNumberFormat="1" applyFont="1" applyFill="1" applyBorder="1" applyAlignment="1">
      <alignment horizontal="center" vertical="center" wrapText="1"/>
    </xf>
    <xf numFmtId="166" fontId="3" fillId="4" borderId="24" xfId="2" applyFont="1" applyFill="1" applyBorder="1" applyAlignment="1">
      <alignment horizontal="center" vertical="center" wrapText="1" readingOrder="1"/>
    </xf>
    <xf numFmtId="0" fontId="28" fillId="0" borderId="56" xfId="0" applyNumberFormat="1" applyFont="1" applyFill="1" applyBorder="1" applyAlignment="1">
      <alignment horizontal="center" vertical="center" wrapText="1" readingOrder="1"/>
    </xf>
    <xf numFmtId="0" fontId="28" fillId="0" borderId="57" xfId="0" applyNumberFormat="1" applyFont="1" applyFill="1" applyBorder="1" applyAlignment="1">
      <alignment horizontal="center" vertical="center" wrapText="1" readingOrder="1"/>
    </xf>
    <xf numFmtId="0" fontId="28" fillId="0" borderId="41" xfId="0" applyNumberFormat="1" applyFont="1" applyFill="1" applyBorder="1" applyAlignment="1">
      <alignment horizontal="center" vertical="center" wrapText="1" readingOrder="1"/>
    </xf>
    <xf numFmtId="0" fontId="28" fillId="0" borderId="1" xfId="0" applyNumberFormat="1" applyFont="1" applyFill="1" applyBorder="1" applyAlignment="1">
      <alignment horizontal="center" vertical="center" wrapText="1" readingOrder="1"/>
    </xf>
    <xf numFmtId="0" fontId="29" fillId="0" borderId="41" xfId="0" applyNumberFormat="1" applyFont="1" applyFill="1" applyBorder="1" applyAlignment="1">
      <alignment horizontal="center" vertical="center" wrapText="1" readingOrder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29" fillId="0" borderId="35" xfId="0" applyNumberFormat="1" applyFont="1" applyFill="1" applyBorder="1" applyAlignment="1">
      <alignment horizontal="center" vertical="center" wrapText="1" readingOrder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164" fontId="28" fillId="10" borderId="48" xfId="0" applyNumberFormat="1" applyFont="1" applyFill="1" applyBorder="1" applyAlignment="1">
      <alignment horizontal="center" vertical="center" wrapText="1" readingOrder="1"/>
    </xf>
    <xf numFmtId="164" fontId="28" fillId="10" borderId="45" xfId="0" applyNumberFormat="1" applyFont="1" applyFill="1" applyBorder="1" applyAlignment="1">
      <alignment horizontal="center" vertical="center" wrapText="1" readingOrder="1"/>
    </xf>
    <xf numFmtId="164" fontId="28" fillId="1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wrapText="1"/>
    </xf>
    <xf numFmtId="0" fontId="0" fillId="10" borderId="42" xfId="0" applyFill="1" applyBorder="1"/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164" fontId="20" fillId="10" borderId="68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45" xfId="0" applyNumberFormat="1" applyFont="1" applyFill="1" applyBorder="1" applyAlignment="1">
      <alignment horizontal="center" vertical="center" wrapText="1" readingOrder="1"/>
    </xf>
    <xf numFmtId="164" fontId="20" fillId="10" borderId="0" xfId="0" applyNumberFormat="1" applyFont="1" applyFill="1" applyBorder="1" applyAlignment="1">
      <alignment horizontal="center" vertical="center" wrapText="1" readingOrder="1"/>
    </xf>
    <xf numFmtId="164" fontId="20" fillId="10" borderId="82" xfId="0" applyNumberFormat="1" applyFont="1" applyFill="1" applyBorder="1" applyAlignment="1">
      <alignment horizontal="center" vertical="center" wrapText="1" readingOrder="1"/>
    </xf>
    <xf numFmtId="0" fontId="0" fillId="4" borderId="42" xfId="0" applyFill="1" applyBorder="1"/>
    <xf numFmtId="0" fontId="0" fillId="4" borderId="24" xfId="0" applyFill="1" applyBorder="1"/>
    <xf numFmtId="0" fontId="0" fillId="4" borderId="87" xfId="0" applyFill="1" applyBorder="1"/>
    <xf numFmtId="0" fontId="0" fillId="4" borderId="88" xfId="0" applyFill="1" applyBorder="1"/>
    <xf numFmtId="0" fontId="0" fillId="4" borderId="93" xfId="0" applyFill="1" applyBorder="1"/>
    <xf numFmtId="10" fontId="0" fillId="4" borderId="87" xfId="0" applyNumberFormat="1" applyFill="1" applyBorder="1"/>
    <xf numFmtId="0" fontId="0" fillId="4" borderId="15" xfId="0" applyFill="1" applyBorder="1"/>
    <xf numFmtId="0" fontId="0" fillId="0" borderId="0" xfId="0" applyAlignment="1">
      <alignment horizontal="center" wrapText="1"/>
    </xf>
    <xf numFmtId="0" fontId="0" fillId="10" borderId="42" xfId="0" applyFill="1" applyBorder="1" applyAlignment="1">
      <alignment horizontal="center" wrapText="1"/>
    </xf>
    <xf numFmtId="0" fontId="21" fillId="11" borderId="21" xfId="0" applyNumberFormat="1" applyFont="1" applyFill="1" applyBorder="1" applyAlignment="1">
      <alignment horizontal="center" vertical="center" wrapText="1" readingOrder="1"/>
    </xf>
    <xf numFmtId="3" fontId="21" fillId="11" borderId="5" xfId="1" applyNumberFormat="1" applyFont="1" applyFill="1" applyBorder="1" applyAlignment="1" applyProtection="1">
      <alignment horizontal="center" vertical="center" wrapText="1" readingOrder="1"/>
    </xf>
    <xf numFmtId="1" fontId="21" fillId="11" borderId="5" xfId="0" applyNumberFormat="1" applyFont="1" applyFill="1" applyBorder="1" applyAlignment="1" applyProtection="1">
      <alignment horizontal="center" vertical="center" wrapText="1" readingOrder="1"/>
    </xf>
    <xf numFmtId="0" fontId="21" fillId="11" borderId="22" xfId="0" applyNumberFormat="1" applyFont="1" applyFill="1" applyBorder="1" applyAlignment="1">
      <alignment horizontal="center" vertical="center" wrapText="1" readingOrder="1"/>
    </xf>
    <xf numFmtId="3" fontId="21" fillId="11" borderId="1" xfId="1" applyNumberFormat="1" applyFont="1" applyFill="1" applyBorder="1" applyAlignment="1" applyProtection="1">
      <alignment horizontal="center" vertical="center" wrapText="1" readingOrder="1"/>
    </xf>
    <xf numFmtId="1" fontId="21" fillId="11" borderId="1" xfId="0" applyNumberFormat="1" applyFont="1" applyFill="1" applyBorder="1" applyAlignment="1" applyProtection="1">
      <alignment horizontal="center" vertical="center" wrapText="1" readingOrder="1"/>
    </xf>
    <xf numFmtId="0" fontId="21" fillId="11" borderId="18" xfId="0" applyNumberFormat="1" applyFont="1" applyFill="1" applyBorder="1" applyAlignment="1">
      <alignment horizontal="center" vertical="center" wrapText="1" readingOrder="1"/>
    </xf>
    <xf numFmtId="3" fontId="21" fillId="11" borderId="49" xfId="1" applyNumberFormat="1" applyFont="1" applyFill="1" applyBorder="1" applyAlignment="1" applyProtection="1">
      <alignment horizontal="center" vertical="center" wrapText="1" readingOrder="1"/>
    </xf>
    <xf numFmtId="1" fontId="21" fillId="11" borderId="49" xfId="0" applyNumberFormat="1" applyFont="1" applyFill="1" applyBorder="1" applyAlignment="1" applyProtection="1">
      <alignment horizontal="center" vertical="center" wrapText="1" readingOrder="1"/>
    </xf>
    <xf numFmtId="9" fontId="0" fillId="10" borderId="42" xfId="0" applyNumberFormat="1" applyFill="1" applyBorder="1" applyAlignment="1">
      <alignment horizontal="center" wrapText="1"/>
    </xf>
    <xf numFmtId="164" fontId="28" fillId="10" borderId="96" xfId="0" applyNumberFormat="1" applyFont="1" applyFill="1" applyBorder="1" applyAlignment="1">
      <alignment horizontal="center" vertical="center" wrapText="1" readingOrder="1"/>
    </xf>
    <xf numFmtId="0" fontId="28" fillId="0" borderId="59" xfId="0" applyNumberFormat="1" applyFont="1" applyFill="1" applyBorder="1" applyAlignment="1">
      <alignment horizontal="center" vertical="center" wrapText="1" readingOrder="1"/>
    </xf>
    <xf numFmtId="0" fontId="28" fillId="0" borderId="11" xfId="0" applyNumberFormat="1" applyFont="1" applyFill="1" applyBorder="1" applyAlignment="1">
      <alignment horizontal="center" vertical="center" wrapText="1" readingOrder="1"/>
    </xf>
    <xf numFmtId="0" fontId="29" fillId="0" borderId="11" xfId="0" applyNumberFormat="1" applyFont="1" applyFill="1" applyBorder="1" applyAlignment="1">
      <alignment horizontal="center" vertical="center" wrapText="1" readingOrder="1"/>
    </xf>
    <xf numFmtId="0" fontId="29" fillId="0" borderId="12" xfId="0" applyNumberFormat="1" applyFont="1" applyFill="1" applyBorder="1" applyAlignment="1">
      <alignment horizontal="center" vertical="center" wrapText="1" readingOrder="1"/>
    </xf>
    <xf numFmtId="166" fontId="18" fillId="10" borderId="37" xfId="2" applyNumberFormat="1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88" xfId="0" applyFill="1" applyBorder="1" applyAlignment="1">
      <alignment horizontal="center"/>
    </xf>
    <xf numFmtId="0" fontId="5" fillId="10" borderId="24" xfId="0" applyFont="1" applyFill="1" applyBorder="1" applyAlignment="1">
      <alignment horizontal="center" vertical="center" wrapText="1" readingOrder="1"/>
    </xf>
    <xf numFmtId="0" fontId="5" fillId="10" borderId="25" xfId="0" applyFont="1" applyFill="1" applyBorder="1" applyAlignment="1">
      <alignment horizontal="center" vertical="center" wrapText="1" readingOrder="1"/>
    </xf>
    <xf numFmtId="0" fontId="5" fillId="10" borderId="26" xfId="0" applyFont="1" applyFill="1" applyBorder="1" applyAlignment="1">
      <alignment horizontal="center" vertical="center" wrapText="1" readingOrder="1"/>
    </xf>
    <xf numFmtId="0" fontId="5" fillId="10" borderId="46" xfId="0" applyFont="1" applyFill="1" applyBorder="1" applyAlignment="1">
      <alignment horizontal="center" vertical="center" wrapText="1" readingOrder="1"/>
    </xf>
    <xf numFmtId="0" fontId="5" fillId="10" borderId="69" xfId="0" applyFont="1" applyFill="1" applyBorder="1" applyAlignment="1">
      <alignment horizontal="center" vertical="center" wrapText="1" readingOrder="1"/>
    </xf>
    <xf numFmtId="0" fontId="12" fillId="10" borderId="20" xfId="0" applyFont="1" applyFill="1" applyBorder="1" applyAlignment="1">
      <alignment horizontal="center" vertical="center" wrapText="1" readingOrder="1"/>
    </xf>
    <xf numFmtId="0" fontId="12" fillId="10" borderId="21" xfId="0" applyFont="1" applyFill="1" applyBorder="1" applyAlignment="1">
      <alignment horizontal="center" vertical="center" wrapText="1" readingOrder="1"/>
    </xf>
    <xf numFmtId="0" fontId="12" fillId="10" borderId="47" xfId="0" applyFont="1" applyFill="1" applyBorder="1" applyAlignment="1">
      <alignment horizontal="center" vertical="center" wrapText="1" readingOrder="1"/>
    </xf>
    <xf numFmtId="0" fontId="12" fillId="10" borderId="48" xfId="0" applyFont="1" applyFill="1" applyBorder="1" applyAlignment="1">
      <alignment horizontal="center" vertical="center" wrapText="1" readingOrder="1"/>
    </xf>
    <xf numFmtId="0" fontId="12" fillId="10" borderId="75" xfId="0" applyFont="1" applyFill="1" applyBorder="1" applyAlignment="1">
      <alignment horizontal="center" vertical="center" wrapText="1" readingOrder="1"/>
    </xf>
    <xf numFmtId="0" fontId="12" fillId="10" borderId="70" xfId="0" applyFont="1" applyFill="1" applyBorder="1" applyAlignment="1">
      <alignment horizontal="center" vertical="center" wrapText="1" readingOrder="1"/>
    </xf>
    <xf numFmtId="164" fontId="9" fillId="10" borderId="23" xfId="0" applyNumberFormat="1" applyFont="1" applyFill="1" applyBorder="1" applyAlignment="1">
      <alignment horizontal="center" vertical="center" wrapText="1" readingOrder="1"/>
    </xf>
    <xf numFmtId="164" fontId="9" fillId="10" borderId="27" xfId="0" applyNumberFormat="1" applyFont="1" applyFill="1" applyBorder="1" applyAlignment="1">
      <alignment horizontal="center" vertical="center" wrapText="1" readingOrder="1"/>
    </xf>
    <xf numFmtId="164" fontId="9" fillId="10" borderId="34" xfId="0" applyNumberFormat="1" applyFont="1" applyFill="1" applyBorder="1" applyAlignment="1">
      <alignment horizontal="center" vertical="center" wrapText="1" readingOrder="1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164" fontId="23" fillId="10" borderId="1" xfId="0" applyNumberFormat="1" applyFont="1" applyFill="1" applyBorder="1" applyAlignment="1">
      <alignment horizontal="center" wrapText="1" readingOrder="1"/>
    </xf>
    <xf numFmtId="164" fontId="23" fillId="10" borderId="3" xfId="0" applyNumberFormat="1" applyFont="1" applyFill="1" applyBorder="1" applyAlignment="1">
      <alignment horizontal="center" wrapText="1" readingOrder="1"/>
    </xf>
    <xf numFmtId="164" fontId="23" fillId="10" borderId="66" xfId="0" applyNumberFormat="1" applyFont="1" applyFill="1" applyBorder="1" applyAlignment="1">
      <alignment horizontal="center" wrapText="1" readingOrder="1"/>
    </xf>
    <xf numFmtId="164" fontId="23" fillId="10" borderId="36" xfId="0" applyNumberFormat="1" applyFont="1" applyFill="1" applyBorder="1" applyAlignment="1">
      <alignment horizontal="center" wrapText="1" readingOrder="1"/>
    </xf>
    <xf numFmtId="164" fontId="9" fillId="10" borderId="56" xfId="0" applyNumberFormat="1" applyFont="1" applyFill="1" applyBorder="1" applyAlignment="1">
      <alignment horizontal="center" vertical="center" wrapText="1" readingOrder="1"/>
    </xf>
    <xf numFmtId="164" fontId="9" fillId="10" borderId="57" xfId="0" applyNumberFormat="1" applyFont="1" applyFill="1" applyBorder="1" applyAlignment="1">
      <alignment horizontal="center" vertical="center" wrapText="1" readingOrder="1"/>
    </xf>
    <xf numFmtId="164" fontId="9" fillId="10" borderId="58" xfId="0" applyNumberFormat="1" applyFont="1" applyFill="1" applyBorder="1" applyAlignment="1">
      <alignment horizontal="center" vertical="center" wrapText="1" readingOrder="1"/>
    </xf>
    <xf numFmtId="164" fontId="9" fillId="10" borderId="59" xfId="0" applyNumberFormat="1" applyFont="1" applyFill="1" applyBorder="1" applyAlignment="1">
      <alignment horizontal="center" vertical="center" wrapText="1" readingOrder="1"/>
    </xf>
    <xf numFmtId="164" fontId="9" fillId="10" borderId="65" xfId="0" applyNumberFormat="1" applyFont="1" applyFill="1" applyBorder="1" applyAlignment="1">
      <alignment horizontal="center" vertical="center" wrapText="1" readingOrder="1"/>
    </xf>
    <xf numFmtId="164" fontId="9" fillId="10" borderId="53" xfId="0" applyNumberFormat="1" applyFont="1" applyFill="1" applyBorder="1" applyAlignment="1">
      <alignment horizontal="center" wrapText="1" readingOrder="1"/>
    </xf>
    <xf numFmtId="164" fontId="9" fillId="10" borderId="55" xfId="0" applyNumberFormat="1" applyFont="1" applyFill="1" applyBorder="1" applyAlignment="1">
      <alignment horizontal="center" wrapText="1" readingOrder="1"/>
    </xf>
    <xf numFmtId="164" fontId="9" fillId="10" borderId="60" xfId="0" applyNumberFormat="1" applyFont="1" applyFill="1" applyBorder="1" applyAlignment="1">
      <alignment horizontal="center" wrapText="1" readingOrder="1"/>
    </xf>
    <xf numFmtId="164" fontId="9" fillId="10" borderId="61" xfId="0" applyNumberFormat="1" applyFont="1" applyFill="1" applyBorder="1" applyAlignment="1">
      <alignment horizontal="center" wrapText="1" readingOrder="1"/>
    </xf>
    <xf numFmtId="164" fontId="9" fillId="10" borderId="56" xfId="0" applyNumberFormat="1" applyFont="1" applyFill="1" applyBorder="1" applyAlignment="1">
      <alignment horizontal="center" wrapText="1" readingOrder="1"/>
    </xf>
    <xf numFmtId="164" fontId="9" fillId="10" borderId="58" xfId="0" applyNumberFormat="1" applyFont="1" applyFill="1" applyBorder="1" applyAlignment="1">
      <alignment horizontal="center" wrapText="1" readingOrder="1"/>
    </xf>
    <xf numFmtId="164" fontId="9" fillId="10" borderId="41" xfId="0" applyNumberFormat="1" applyFont="1" applyFill="1" applyBorder="1" applyAlignment="1">
      <alignment horizontal="center" wrapText="1" readingOrder="1"/>
    </xf>
    <xf numFmtId="164" fontId="9" fillId="10" borderId="2" xfId="0" applyNumberFormat="1" applyFont="1" applyFill="1" applyBorder="1" applyAlignment="1">
      <alignment horizontal="center" wrapText="1" readingOrder="1"/>
    </xf>
    <xf numFmtId="164" fontId="23" fillId="10" borderId="41" xfId="0" applyNumberFormat="1" applyFont="1" applyFill="1" applyBorder="1" applyAlignment="1">
      <alignment horizontal="center" wrapText="1" readingOrder="1"/>
    </xf>
    <xf numFmtId="164" fontId="23" fillId="10" borderId="35" xfId="0" applyNumberFormat="1" applyFont="1" applyFill="1" applyBorder="1" applyAlignment="1">
      <alignment horizontal="center" wrapText="1" readingOrder="1"/>
    </xf>
    <xf numFmtId="164" fontId="23" fillId="10" borderId="1" xfId="0" applyNumberFormat="1" applyFont="1" applyFill="1" applyBorder="1" applyAlignment="1">
      <alignment horizontal="center" vertical="center" wrapText="1" readingOrder="1"/>
    </xf>
    <xf numFmtId="164" fontId="23" fillId="10" borderId="3" xfId="0" applyNumberFormat="1" applyFont="1" applyFill="1" applyBorder="1" applyAlignment="1">
      <alignment horizontal="center" vertical="center" wrapText="1" readingOrder="1"/>
    </xf>
    <xf numFmtId="164" fontId="23" fillId="10" borderId="2" xfId="0" applyNumberFormat="1" applyFont="1" applyFill="1" applyBorder="1" applyAlignment="1">
      <alignment horizontal="center" wrapText="1" readingOrder="1"/>
    </xf>
    <xf numFmtId="164" fontId="23" fillId="10" borderId="4" xfId="0" applyNumberFormat="1" applyFont="1" applyFill="1" applyBorder="1" applyAlignment="1">
      <alignment horizontal="center" wrapText="1" readingOrder="1"/>
    </xf>
    <xf numFmtId="164" fontId="23" fillId="10" borderId="11" xfId="0" applyNumberFormat="1" applyFont="1" applyFill="1" applyBorder="1" applyAlignment="1">
      <alignment horizontal="center" wrapText="1" readingOrder="1"/>
    </xf>
    <xf numFmtId="164" fontId="23" fillId="10" borderId="12" xfId="0" applyNumberFormat="1" applyFont="1" applyFill="1" applyBorder="1" applyAlignment="1">
      <alignment horizontal="center" wrapText="1" readingOrder="1"/>
    </xf>
    <xf numFmtId="164" fontId="9" fillId="10" borderId="53" xfId="0" applyNumberFormat="1" applyFont="1" applyFill="1" applyBorder="1" applyAlignment="1">
      <alignment horizontal="center" vertical="center" wrapText="1" readingOrder="1"/>
    </xf>
    <xf numFmtId="164" fontId="9" fillId="10" borderId="54" xfId="0" applyNumberFormat="1" applyFont="1" applyFill="1" applyBorder="1" applyAlignment="1">
      <alignment horizontal="center" vertical="center" wrapText="1" readingOrder="1"/>
    </xf>
    <xf numFmtId="164" fontId="9" fillId="10" borderId="55" xfId="0" applyNumberFormat="1" applyFont="1" applyFill="1" applyBorder="1" applyAlignment="1">
      <alignment horizontal="center" vertical="center" wrapText="1" readingOrder="1"/>
    </xf>
    <xf numFmtId="166" fontId="31" fillId="10" borderId="24" xfId="2" applyNumberFormat="1" applyFont="1" applyFill="1" applyBorder="1" applyAlignment="1">
      <alignment horizontal="center" vertical="center" wrapText="1"/>
    </xf>
    <xf numFmtId="166" fontId="32" fillId="10" borderId="25" xfId="2" applyFont="1" applyFill="1" applyBorder="1" applyAlignment="1">
      <alignment horizontal="center" vertical="center" wrapText="1"/>
    </xf>
    <xf numFmtId="166" fontId="32" fillId="10" borderId="26" xfId="2" applyFont="1" applyFill="1" applyBorder="1" applyAlignment="1">
      <alignment horizontal="center" vertical="center" wrapText="1"/>
    </xf>
    <xf numFmtId="166" fontId="18" fillId="10" borderId="30" xfId="2" applyNumberFormat="1" applyFont="1" applyFill="1" applyBorder="1" applyAlignment="1">
      <alignment horizontal="center" vertical="center" wrapText="1"/>
    </xf>
    <xf numFmtId="166" fontId="18" fillId="10" borderId="37" xfId="2" applyNumberFormat="1" applyFont="1" applyFill="1" applyBorder="1" applyAlignment="1">
      <alignment horizontal="center" vertical="center" wrapText="1"/>
    </xf>
    <xf numFmtId="166" fontId="18" fillId="10" borderId="31" xfId="2" applyNumberFormat="1" applyFont="1" applyFill="1" applyBorder="1" applyAlignment="1">
      <alignment horizontal="center" vertical="center" wrapText="1"/>
    </xf>
    <xf numFmtId="166" fontId="7" fillId="10" borderId="38" xfId="2" applyFont="1" applyFill="1" applyBorder="1" applyAlignment="1">
      <alignment horizontal="center" vertical="center" wrapText="1"/>
    </xf>
    <xf numFmtId="166" fontId="18" fillId="10" borderId="24" xfId="2" applyNumberFormat="1" applyFont="1" applyFill="1" applyBorder="1" applyAlignment="1">
      <alignment horizontal="center" vertical="center" wrapText="1"/>
    </xf>
    <xf numFmtId="166" fontId="7" fillId="10" borderId="25" xfId="2" applyFont="1" applyFill="1" applyBorder="1" applyAlignment="1">
      <alignment horizontal="center" vertical="center" wrapText="1"/>
    </xf>
    <xf numFmtId="166" fontId="7" fillId="10" borderId="26" xfId="2" applyFont="1" applyFill="1" applyBorder="1" applyAlignment="1">
      <alignment horizontal="center" vertical="center" wrapText="1"/>
    </xf>
    <xf numFmtId="166" fontId="18" fillId="10" borderId="32" xfId="2" applyNumberFormat="1" applyFont="1" applyFill="1" applyBorder="1" applyAlignment="1">
      <alignment horizontal="center" vertical="center" wrapText="1"/>
    </xf>
    <xf numFmtId="166" fontId="18" fillId="10" borderId="33" xfId="2" applyNumberFormat="1" applyFont="1" applyFill="1" applyBorder="1" applyAlignment="1">
      <alignment horizontal="center" vertical="center" wrapText="1"/>
    </xf>
    <xf numFmtId="166" fontId="18" fillId="10" borderId="39" xfId="2" applyNumberFormat="1" applyFont="1" applyFill="1" applyBorder="1" applyAlignment="1">
      <alignment horizontal="center" vertical="center" wrapText="1"/>
    </xf>
    <xf numFmtId="166" fontId="18" fillId="10" borderId="38" xfId="2" applyNumberFormat="1" applyFont="1" applyFill="1" applyBorder="1" applyAlignment="1">
      <alignment horizontal="center" vertical="center" wrapText="1"/>
    </xf>
    <xf numFmtId="164" fontId="3" fillId="10" borderId="24" xfId="0" applyNumberFormat="1" applyFont="1" applyFill="1" applyBorder="1" applyAlignment="1">
      <alignment horizontal="center" vertical="center" wrapText="1" readingOrder="1"/>
    </xf>
    <xf numFmtId="164" fontId="3" fillId="10" borderId="25" xfId="0" applyNumberFormat="1" applyFont="1" applyFill="1" applyBorder="1" applyAlignment="1">
      <alignment horizontal="center" vertical="center" wrapText="1" readingOrder="1"/>
    </xf>
    <xf numFmtId="164" fontId="3" fillId="10" borderId="26" xfId="0" applyNumberFormat="1" applyFont="1" applyFill="1" applyBorder="1" applyAlignment="1">
      <alignment horizontal="center" vertical="center" wrapText="1" readingOrder="1"/>
    </xf>
    <xf numFmtId="164" fontId="28" fillId="10" borderId="46" xfId="0" applyNumberFormat="1" applyFont="1" applyFill="1" applyBorder="1" applyAlignment="1">
      <alignment horizontal="center" vertical="center" wrapText="1" readingOrder="1"/>
    </xf>
    <xf numFmtId="164" fontId="28" fillId="10" borderId="43" xfId="0" applyNumberFormat="1" applyFont="1" applyFill="1" applyBorder="1" applyAlignment="1">
      <alignment horizontal="center" vertical="center" wrapText="1" readingOrder="1"/>
    </xf>
    <xf numFmtId="164" fontId="28" fillId="10" borderId="6" xfId="0" applyNumberFormat="1" applyFont="1" applyFill="1" applyBorder="1" applyAlignment="1">
      <alignment horizontal="center" vertical="center" wrapText="1" readingOrder="1"/>
    </xf>
    <xf numFmtId="164" fontId="28" fillId="10" borderId="4" xfId="0" applyNumberFormat="1" applyFont="1" applyFill="1" applyBorder="1" applyAlignment="1">
      <alignment horizontal="center" vertical="center" wrapText="1" readingOrder="1"/>
    </xf>
    <xf numFmtId="164" fontId="28" fillId="10" borderId="94" xfId="0" applyNumberFormat="1" applyFont="1" applyFill="1" applyBorder="1" applyAlignment="1">
      <alignment horizontal="center" vertical="center" wrapText="1" readingOrder="1"/>
    </xf>
    <xf numFmtId="164" fontId="28" fillId="10" borderId="54" xfId="0" applyNumberFormat="1" applyFont="1" applyFill="1" applyBorder="1" applyAlignment="1">
      <alignment horizontal="center" vertical="center" wrapText="1" readingOrder="1"/>
    </xf>
    <xf numFmtId="164" fontId="28" fillId="10" borderId="95" xfId="0" applyNumberFormat="1" applyFont="1" applyFill="1" applyBorder="1" applyAlignment="1">
      <alignment horizontal="center" vertical="center" wrapText="1" readingOrder="1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12" fillId="10" borderId="18" xfId="0" applyFont="1" applyFill="1" applyBorder="1" applyAlignment="1">
      <alignment horizontal="center" vertical="center" wrapText="1" readingOrder="1"/>
    </xf>
    <xf numFmtId="0" fontId="12" fillId="10" borderId="16" xfId="0" applyFont="1" applyFill="1" applyBorder="1" applyAlignment="1">
      <alignment horizontal="center" vertical="center" wrapText="1" readingOrder="1"/>
    </xf>
    <xf numFmtId="0" fontId="12" fillId="10" borderId="19" xfId="0" applyFont="1" applyFill="1" applyBorder="1" applyAlignment="1">
      <alignment horizontal="center" vertical="center" wrapText="1" readingOrder="1"/>
    </xf>
    <xf numFmtId="0" fontId="12" fillId="10" borderId="17" xfId="0" applyFont="1" applyFill="1" applyBorder="1" applyAlignment="1">
      <alignment horizontal="center" vertical="center" wrapText="1" readingOrder="1"/>
    </xf>
    <xf numFmtId="0" fontId="25" fillId="10" borderId="18" xfId="0" applyFont="1" applyFill="1" applyBorder="1" applyAlignment="1">
      <alignment horizontal="center" vertical="center" wrapText="1" readingOrder="1"/>
    </xf>
    <xf numFmtId="0" fontId="25" fillId="10" borderId="21" xfId="0" applyFont="1" applyFill="1" applyBorder="1" applyAlignment="1">
      <alignment horizontal="center" vertical="center" wrapText="1" readingOrder="1"/>
    </xf>
    <xf numFmtId="164" fontId="20" fillId="10" borderId="46" xfId="0" applyNumberFormat="1" applyFont="1" applyFill="1" applyBorder="1" applyAlignment="1">
      <alignment horizontal="center" vertical="center" wrapText="1" readingOrder="1"/>
    </xf>
    <xf numFmtId="164" fontId="20" fillId="10" borderId="43" xfId="0" applyNumberFormat="1" applyFont="1" applyFill="1" applyBorder="1" applyAlignment="1">
      <alignment horizontal="center" vertical="center" wrapText="1" readingOrder="1"/>
    </xf>
    <xf numFmtId="164" fontId="20" fillId="10" borderId="6" xfId="0" applyNumberFormat="1" applyFont="1" applyFill="1" applyBorder="1" applyAlignment="1">
      <alignment horizontal="center" vertical="center" wrapText="1" readingOrder="1"/>
    </xf>
    <xf numFmtId="164" fontId="20" fillId="10" borderId="4" xfId="0" applyNumberFormat="1" applyFont="1" applyFill="1" applyBorder="1" applyAlignment="1">
      <alignment horizontal="center" vertical="center" wrapText="1" readingOrder="1"/>
    </xf>
    <xf numFmtId="164" fontId="20" fillId="10" borderId="20" xfId="0" applyNumberFormat="1" applyFont="1" applyFill="1" applyBorder="1" applyAlignment="1">
      <alignment horizontal="center" vertical="center" wrapText="1" readingOrder="1"/>
    </xf>
    <xf numFmtId="164" fontId="20" fillId="10" borderId="44" xfId="0" applyNumberFormat="1" applyFont="1" applyFill="1" applyBorder="1" applyAlignment="1">
      <alignment horizontal="center" vertical="center" wrapText="1" readingOrder="1"/>
    </xf>
    <xf numFmtId="164" fontId="20" fillId="10" borderId="47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48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47" xfId="0" applyNumberFormat="1" applyFont="1" applyFill="1" applyBorder="1" applyAlignment="1">
      <alignment horizontal="center" vertical="center" wrapText="1" readingOrder="1"/>
    </xf>
    <xf numFmtId="164" fontId="20" fillId="10" borderId="48" xfId="0" applyNumberFormat="1" applyFont="1" applyFill="1" applyBorder="1" applyAlignment="1">
      <alignment horizontal="center" vertical="center" wrapText="1" readingOrder="1"/>
    </xf>
    <xf numFmtId="164" fontId="20" fillId="10" borderId="80" xfId="0" applyNumberFormat="1" applyFont="1" applyFill="1" applyBorder="1" applyAlignment="1">
      <alignment horizontal="center" vertical="center" wrapText="1" readingOrder="1"/>
    </xf>
    <xf numFmtId="164" fontId="20" fillId="10" borderId="81" xfId="0" applyNumberFormat="1" applyFont="1" applyFill="1" applyBorder="1" applyAlignment="1">
      <alignment horizontal="center" vertical="center" wrapText="1" readingOrder="1"/>
    </xf>
    <xf numFmtId="164" fontId="20" fillId="10" borderId="77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79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68" xfId="0" applyNumberFormat="1" applyFont="1" applyFill="1" applyBorder="1" applyAlignment="1" applyProtection="1">
      <alignment horizontal="center" vertical="center" wrapText="1" readingOrder="1"/>
      <protection locked="0"/>
    </xf>
    <xf numFmtId="164" fontId="20" fillId="10" borderId="77" xfId="0" applyNumberFormat="1" applyFont="1" applyFill="1" applyBorder="1" applyAlignment="1">
      <alignment horizontal="center" vertical="center" wrapText="1" readingOrder="1"/>
    </xf>
    <xf numFmtId="164" fontId="20" fillId="10" borderId="79" xfId="0" applyNumberFormat="1" applyFont="1" applyFill="1" applyBorder="1" applyAlignment="1">
      <alignment horizontal="center" vertical="center" wrapText="1" readingOrder="1"/>
    </xf>
    <xf numFmtId="164" fontId="20" fillId="10" borderId="68" xfId="0" applyNumberFormat="1" applyFont="1" applyFill="1" applyBorder="1" applyAlignment="1">
      <alignment horizontal="center" vertical="center" wrapText="1" readingOrder="1"/>
    </xf>
    <xf numFmtId="0" fontId="0" fillId="10" borderId="97" xfId="0" applyFill="1" applyBorder="1"/>
    <xf numFmtId="0" fontId="0" fillId="0" borderId="21" xfId="0" applyBorder="1"/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25" fillId="12" borderId="22" xfId="0" applyFont="1" applyFill="1" applyBorder="1" applyAlignment="1">
      <alignment horizontal="center" wrapText="1" readingOrder="1"/>
    </xf>
    <xf numFmtId="0" fontId="34" fillId="0" borderId="22" xfId="0" applyFont="1" applyBorder="1" applyAlignment="1">
      <alignment horizontal="center" vertical="center" wrapText="1"/>
    </xf>
    <xf numFmtId="0" fontId="0" fillId="0" borderId="20" xfId="0" applyBorder="1"/>
    <xf numFmtId="0" fontId="0" fillId="0" borderId="18" xfId="0" applyBorder="1"/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 wrapText="1"/>
    </xf>
    <xf numFmtId="0" fontId="25" fillId="10" borderId="22" xfId="0" applyFont="1" applyFill="1" applyBorder="1" applyAlignment="1">
      <alignment horizontal="center" wrapText="1" readingOrder="1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25" fillId="10" borderId="16" xfId="0" applyFont="1" applyFill="1" applyBorder="1" applyAlignment="1">
      <alignment horizontal="center" vertical="center" wrapText="1" readingOrder="1"/>
    </xf>
    <xf numFmtId="0" fontId="25" fillId="10" borderId="19" xfId="0" applyFont="1" applyFill="1" applyBorder="1" applyAlignment="1">
      <alignment horizontal="center" vertical="center" wrapText="1" readingOrder="1"/>
    </xf>
    <xf numFmtId="0" fontId="25" fillId="10" borderId="22" xfId="0" applyFont="1" applyFill="1" applyBorder="1" applyAlignment="1">
      <alignment horizontal="center" vertical="center" wrapText="1" readingOrder="1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2" fillId="10" borderId="85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86" xfId="0" applyFont="1" applyFill="1" applyBorder="1" applyAlignment="1">
      <alignment horizontal="center"/>
    </xf>
    <xf numFmtId="166" fontId="33" fillId="10" borderId="53" xfId="2" applyNumberFormat="1" applyFont="1" applyFill="1" applyBorder="1" applyAlignment="1">
      <alignment horizontal="center" vertical="center" wrapText="1"/>
    </xf>
    <xf numFmtId="166" fontId="33" fillId="10" borderId="98" xfId="2" applyNumberFormat="1" applyFont="1" applyFill="1" applyBorder="1" applyAlignment="1">
      <alignment horizontal="center" vertical="center" wrapText="1"/>
    </xf>
    <xf numFmtId="166" fontId="33" fillId="10" borderId="85" xfId="2" applyNumberFormat="1" applyFont="1" applyFill="1" applyBorder="1" applyAlignment="1">
      <alignment horizontal="center" vertical="center" wrapText="1"/>
    </xf>
    <xf numFmtId="166" fontId="30" fillId="0" borderId="10" xfId="2" applyFont="1" applyFill="1" applyBorder="1" applyProtection="1"/>
    <xf numFmtId="166" fontId="30" fillId="0" borderId="11" xfId="2" applyFont="1" applyFill="1" applyBorder="1" applyProtection="1"/>
    <xf numFmtId="166" fontId="33" fillId="10" borderId="27" xfId="2" applyNumberFormat="1" applyFont="1" applyFill="1" applyBorder="1" applyAlignment="1">
      <alignment vertical="center"/>
    </xf>
    <xf numFmtId="166" fontId="33" fillId="10" borderId="34" xfId="2" applyNumberFormat="1" applyFont="1" applyFill="1" applyBorder="1" applyAlignment="1">
      <alignment vertical="center"/>
    </xf>
    <xf numFmtId="0" fontId="0" fillId="10" borderId="23" xfId="0" applyFill="1" applyBorder="1"/>
    <xf numFmtId="166" fontId="31" fillId="10" borderId="25" xfId="2" applyNumberFormat="1" applyFont="1" applyFill="1" applyBorder="1" applyAlignment="1">
      <alignment horizontal="center" vertical="center" wrapText="1"/>
    </xf>
    <xf numFmtId="166" fontId="18" fillId="10" borderId="99" xfId="2" applyNumberFormat="1" applyFont="1" applyFill="1" applyBorder="1" applyAlignment="1">
      <alignment horizontal="center" vertical="center" wrapText="1"/>
    </xf>
    <xf numFmtId="166" fontId="18" fillId="10" borderId="34" xfId="2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 readingOrder="1"/>
    </xf>
    <xf numFmtId="0" fontId="5" fillId="7" borderId="19" xfId="0" applyFont="1" applyFill="1" applyBorder="1" applyAlignment="1">
      <alignment horizontal="center" vertical="center" wrapText="1" readingOrder="1"/>
    </xf>
    <xf numFmtId="0" fontId="5" fillId="3" borderId="96" xfId="0" applyFont="1" applyFill="1" applyBorder="1" applyAlignment="1">
      <alignment horizontal="center" vertical="center" wrapText="1" readingOrder="1"/>
    </xf>
    <xf numFmtId="0" fontId="5" fillId="10" borderId="100" xfId="0" applyFont="1" applyFill="1" applyBorder="1" applyAlignment="1">
      <alignment horizontal="center" vertical="center" wrapText="1" readingOrder="1"/>
    </xf>
    <xf numFmtId="0" fontId="5" fillId="10" borderId="21" xfId="0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10 10 2" xfId="3"/>
    <cellStyle name="Normal 120" xfId="1"/>
    <cellStyle name="Normal 39 3" xfId="2"/>
    <cellStyle name="Normal 4 17 3" xfId="5"/>
    <cellStyle name="Normal 40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8" sqref="A8"/>
    </sheetView>
  </sheetViews>
  <sheetFormatPr defaultRowHeight="15" x14ac:dyDescent="0.25"/>
  <cols>
    <col min="1" max="2" width="12.28515625" customWidth="1"/>
    <col min="3" max="3" width="6.28515625" customWidth="1"/>
    <col min="4" max="4" width="5.7109375" customWidth="1"/>
    <col min="5" max="5" width="6.5703125" customWidth="1"/>
    <col min="11" max="11" width="10.28515625" customWidth="1"/>
  </cols>
  <sheetData>
    <row r="1" spans="1:10" ht="15.75" thickBot="1" x14ac:dyDescent="0.3">
      <c r="A1" s="209" t="s">
        <v>83</v>
      </c>
      <c r="B1" s="210"/>
      <c r="C1" s="210"/>
      <c r="D1" s="210"/>
      <c r="E1" s="210"/>
      <c r="F1" s="210"/>
      <c r="G1" s="210"/>
      <c r="H1" s="210"/>
      <c r="I1" s="210"/>
      <c r="J1" s="211"/>
    </row>
    <row r="2" spans="1:10" ht="15.75" thickBot="1" x14ac:dyDescent="0.3">
      <c r="A2" s="130"/>
      <c r="B2" s="311"/>
      <c r="C2" s="311"/>
      <c r="D2" s="131"/>
      <c r="E2" s="131"/>
      <c r="F2" s="206" t="s">
        <v>82</v>
      </c>
      <c r="G2" s="207"/>
      <c r="H2" s="208"/>
      <c r="I2" s="131"/>
      <c r="J2" s="133"/>
    </row>
    <row r="3" spans="1:10" s="128" customFormat="1" ht="15.75" thickBot="1" x14ac:dyDescent="0.3">
      <c r="A3" s="132" t="s">
        <v>76</v>
      </c>
      <c r="B3" s="132" t="s">
        <v>152</v>
      </c>
      <c r="C3" s="132" t="s">
        <v>77</v>
      </c>
      <c r="D3" s="132" t="s">
        <v>78</v>
      </c>
      <c r="E3" s="132" t="s">
        <v>79</v>
      </c>
      <c r="F3" s="132">
        <v>30</v>
      </c>
      <c r="G3" s="132">
        <v>60</v>
      </c>
      <c r="H3" s="132">
        <v>90</v>
      </c>
      <c r="I3" s="132" t="s">
        <v>80</v>
      </c>
      <c r="J3" s="132" t="s">
        <v>81</v>
      </c>
    </row>
    <row r="4" spans="1:10" ht="15.75" thickBot="1" x14ac:dyDescent="0.3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thickBot="1" x14ac:dyDescent="0.3">
      <c r="A5" s="77" t="s">
        <v>85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.75" thickBot="1" x14ac:dyDescent="0.3">
      <c r="A6" s="77" t="s">
        <v>86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330" t="s">
        <v>151</v>
      </c>
      <c r="B7" s="331"/>
      <c r="C7" s="331"/>
      <c r="D7" s="331"/>
      <c r="E7" s="331"/>
      <c r="F7" s="331"/>
      <c r="G7" s="331"/>
      <c r="H7" s="331"/>
      <c r="I7" s="331"/>
      <c r="J7" s="332"/>
    </row>
    <row r="8" spans="1:10" ht="15.75" thickBo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5.75" thickBo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5.75" thickBo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5.75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5.75" thickBo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5.75" thickBot="1" x14ac:dyDescent="0.3">
      <c r="A13" s="181" t="s">
        <v>22</v>
      </c>
      <c r="B13" s="181"/>
      <c r="C13" s="181"/>
      <c r="D13" s="181"/>
      <c r="E13" s="181"/>
      <c r="F13" s="181"/>
      <c r="G13" s="181"/>
      <c r="H13" s="181"/>
      <c r="I13" s="181"/>
      <c r="J13" s="181"/>
    </row>
  </sheetData>
  <mergeCells count="3">
    <mergeCell ref="F2:H2"/>
    <mergeCell ref="A7:J7"/>
    <mergeCell ref="A1:J1"/>
  </mergeCells>
  <pageMargins left="0.7" right="0.7" top="0.75" bottom="0.75" header="0.3" footer="0.3"/>
  <pageSetup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8" sqref="F18"/>
    </sheetView>
  </sheetViews>
  <sheetFormatPr defaultRowHeight="15" x14ac:dyDescent="0.25"/>
  <cols>
    <col min="2" max="6" width="13.7109375" customWidth="1"/>
    <col min="7" max="7" width="15.42578125" customWidth="1"/>
    <col min="8" max="8" width="54.5703125" customWidth="1"/>
  </cols>
  <sheetData>
    <row r="1" spans="1:8" ht="16.5" thickBot="1" x14ac:dyDescent="0.3">
      <c r="A1" s="274" t="s">
        <v>62</v>
      </c>
      <c r="B1" s="275"/>
      <c r="C1" s="275"/>
      <c r="D1" s="275"/>
      <c r="E1" s="275"/>
      <c r="F1" s="275"/>
      <c r="G1" s="275"/>
      <c r="H1" s="276"/>
    </row>
    <row r="2" spans="1:8" ht="15.75" x14ac:dyDescent="0.25">
      <c r="A2" s="277" t="s">
        <v>105</v>
      </c>
      <c r="B2" s="281" t="s">
        <v>106</v>
      </c>
      <c r="C2" s="282"/>
      <c r="D2" s="282"/>
      <c r="E2" s="282"/>
      <c r="F2" s="283"/>
      <c r="G2" s="168" t="s">
        <v>60</v>
      </c>
      <c r="H2" s="279" t="s">
        <v>9</v>
      </c>
    </row>
    <row r="3" spans="1:8" ht="16.5" thickBot="1" x14ac:dyDescent="0.3">
      <c r="A3" s="278"/>
      <c r="B3" s="169" t="s">
        <v>109</v>
      </c>
      <c r="C3" s="200" t="s">
        <v>147</v>
      </c>
      <c r="D3" s="200" t="s">
        <v>110</v>
      </c>
      <c r="E3" s="200" t="s">
        <v>107</v>
      </c>
      <c r="F3" s="200" t="s">
        <v>108</v>
      </c>
      <c r="G3" s="169" t="s">
        <v>61</v>
      </c>
      <c r="H3" s="280"/>
    </row>
    <row r="4" spans="1:8" ht="15.75" x14ac:dyDescent="0.25">
      <c r="A4" s="91"/>
      <c r="B4" s="160"/>
      <c r="C4" s="201"/>
      <c r="D4" s="161"/>
      <c r="E4" s="161"/>
      <c r="F4" s="161"/>
      <c r="G4" s="31"/>
      <c r="H4" s="21"/>
    </row>
    <row r="5" spans="1:8" ht="16.5" x14ac:dyDescent="0.25">
      <c r="A5" s="92"/>
      <c r="B5" s="162"/>
      <c r="C5" s="202"/>
      <c r="D5" s="163"/>
      <c r="E5" s="163"/>
      <c r="F5" s="163"/>
      <c r="G5" s="32"/>
      <c r="H5" s="98"/>
    </row>
    <row r="6" spans="1:8" ht="16.5" x14ac:dyDescent="0.25">
      <c r="A6" s="92"/>
      <c r="B6" s="162"/>
      <c r="C6" s="202"/>
      <c r="D6" s="163"/>
      <c r="E6" s="163"/>
      <c r="F6" s="163"/>
      <c r="G6" s="32"/>
      <c r="H6" s="98"/>
    </row>
    <row r="7" spans="1:8" ht="15.75" x14ac:dyDescent="0.25">
      <c r="A7" s="93"/>
      <c r="B7" s="164"/>
      <c r="C7" s="203"/>
      <c r="D7" s="165"/>
      <c r="E7" s="165"/>
      <c r="F7" s="165"/>
      <c r="G7" s="32"/>
      <c r="H7" s="22"/>
    </row>
    <row r="8" spans="1:8" ht="15.75" x14ac:dyDescent="0.25">
      <c r="A8" s="93"/>
      <c r="B8" s="164"/>
      <c r="C8" s="203"/>
      <c r="D8" s="165"/>
      <c r="E8" s="165"/>
      <c r="F8" s="165"/>
      <c r="G8" s="32"/>
      <c r="H8" s="22"/>
    </row>
    <row r="9" spans="1:8" ht="15.75" x14ac:dyDescent="0.25">
      <c r="A9" s="94"/>
      <c r="B9" s="164"/>
      <c r="C9" s="203"/>
      <c r="D9" s="165"/>
      <c r="E9" s="165"/>
      <c r="F9" s="165"/>
      <c r="G9" s="33"/>
      <c r="H9" s="24"/>
    </row>
    <row r="10" spans="1:8" ht="15.75" x14ac:dyDescent="0.25">
      <c r="A10" s="94"/>
      <c r="B10" s="164"/>
      <c r="C10" s="203"/>
      <c r="D10" s="165"/>
      <c r="E10" s="165"/>
      <c r="F10" s="165"/>
      <c r="G10" s="33"/>
      <c r="H10" s="24"/>
    </row>
    <row r="11" spans="1:8" ht="16.5" thickBot="1" x14ac:dyDescent="0.3">
      <c r="A11" s="114"/>
      <c r="B11" s="166"/>
      <c r="C11" s="204"/>
      <c r="D11" s="167"/>
      <c r="E11" s="167"/>
      <c r="F11" s="167"/>
      <c r="G11" s="115"/>
      <c r="H11" s="110"/>
    </row>
  </sheetData>
  <mergeCells count="4">
    <mergeCell ref="A1:H1"/>
    <mergeCell ref="A2:A3"/>
    <mergeCell ref="H2:H3"/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19" sqref="F19"/>
    </sheetView>
  </sheetViews>
  <sheetFormatPr defaultRowHeight="15" x14ac:dyDescent="0.25"/>
  <cols>
    <col min="1" max="1" width="24.140625" bestFit="1" customWidth="1"/>
    <col min="2" max="2" width="20" bestFit="1" customWidth="1"/>
    <col min="3" max="3" width="16.5703125" bestFit="1" customWidth="1"/>
    <col min="4" max="4" width="19.7109375" bestFit="1" customWidth="1"/>
    <col min="5" max="5" width="20" bestFit="1" customWidth="1"/>
  </cols>
  <sheetData>
    <row r="1" spans="1:3" ht="15.75" thickBot="1" x14ac:dyDescent="0.3">
      <c r="A1" s="284" t="s">
        <v>119</v>
      </c>
      <c r="B1" s="285"/>
      <c r="C1" s="286"/>
    </row>
    <row r="2" spans="1:3" ht="15.75" thickBot="1" x14ac:dyDescent="0.3">
      <c r="A2" s="176" t="s">
        <v>105</v>
      </c>
      <c r="B2" s="176" t="s">
        <v>120</v>
      </c>
      <c r="C2" s="172" t="s">
        <v>56</v>
      </c>
    </row>
    <row r="3" spans="1:3" x14ac:dyDescent="0.25">
      <c r="A3" s="71"/>
      <c r="B3" s="74"/>
      <c r="C3" s="64"/>
    </row>
    <row r="4" spans="1:3" x14ac:dyDescent="0.25">
      <c r="A4" s="72"/>
      <c r="B4" s="75"/>
      <c r="C4" s="62"/>
    </row>
    <row r="5" spans="1:3" x14ac:dyDescent="0.25">
      <c r="A5" s="72"/>
      <c r="B5" s="75"/>
      <c r="C5" s="62"/>
    </row>
    <row r="6" spans="1:3" x14ac:dyDescent="0.25">
      <c r="A6" s="72"/>
      <c r="B6" s="75"/>
      <c r="C6" s="62"/>
    </row>
    <row r="7" spans="1:3" x14ac:dyDescent="0.25">
      <c r="A7" s="72"/>
      <c r="B7" s="75"/>
      <c r="C7" s="62"/>
    </row>
    <row r="8" spans="1:3" x14ac:dyDescent="0.25">
      <c r="A8" s="72"/>
      <c r="B8" s="75"/>
      <c r="C8" s="62"/>
    </row>
    <row r="9" spans="1:3" x14ac:dyDescent="0.25">
      <c r="A9" s="72"/>
      <c r="B9" s="75"/>
      <c r="C9" s="62"/>
    </row>
    <row r="10" spans="1:3" x14ac:dyDescent="0.25">
      <c r="A10" s="72"/>
      <c r="B10" s="75"/>
      <c r="C10" s="62"/>
    </row>
    <row r="11" spans="1:3" x14ac:dyDescent="0.25">
      <c r="A11" s="72"/>
      <c r="B11" s="75"/>
      <c r="C11" s="62"/>
    </row>
    <row r="12" spans="1:3" x14ac:dyDescent="0.25">
      <c r="A12" s="72"/>
      <c r="B12" s="75"/>
      <c r="C12" s="62"/>
    </row>
    <row r="13" spans="1:3" ht="15.75" thickBot="1" x14ac:dyDescent="0.3">
      <c r="A13" s="73"/>
      <c r="B13" s="76"/>
      <c r="C13" s="63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5" x14ac:dyDescent="0.25"/>
  <cols>
    <col min="1" max="1" width="16.42578125" customWidth="1"/>
    <col min="2" max="2" width="10.42578125" customWidth="1"/>
    <col min="3" max="3" width="10.85546875" customWidth="1"/>
    <col min="4" max="4" width="11.85546875" customWidth="1"/>
    <col min="5" max="5" width="12" customWidth="1"/>
    <col min="6" max="6" width="46.140625" customWidth="1"/>
  </cols>
  <sheetData>
    <row r="1" spans="1:6" ht="16.5" thickBot="1" x14ac:dyDescent="0.3">
      <c r="A1" s="274" t="s">
        <v>40</v>
      </c>
      <c r="B1" s="275"/>
      <c r="C1" s="275"/>
      <c r="D1" s="275"/>
      <c r="E1" s="275"/>
      <c r="F1" s="276"/>
    </row>
    <row r="2" spans="1:6" ht="15" customHeight="1" x14ac:dyDescent="0.25">
      <c r="A2" s="277" t="s">
        <v>105</v>
      </c>
      <c r="B2" s="170" t="s">
        <v>15</v>
      </c>
      <c r="C2" s="170" t="s">
        <v>16</v>
      </c>
      <c r="D2" s="170" t="s">
        <v>17</v>
      </c>
      <c r="E2" s="168" t="s">
        <v>8</v>
      </c>
      <c r="F2" s="279" t="s">
        <v>9</v>
      </c>
    </row>
    <row r="3" spans="1:6" ht="16.5" thickBot="1" x14ac:dyDescent="0.3">
      <c r="A3" s="278"/>
      <c r="B3" s="169" t="s">
        <v>11</v>
      </c>
      <c r="C3" s="169" t="s">
        <v>11</v>
      </c>
      <c r="D3" s="169" t="s">
        <v>11</v>
      </c>
      <c r="E3" s="169" t="s">
        <v>11</v>
      </c>
      <c r="F3" s="280"/>
    </row>
    <row r="4" spans="1:6" ht="15.75" x14ac:dyDescent="0.25">
      <c r="A4" s="91"/>
      <c r="B4" s="20">
        <v>0</v>
      </c>
      <c r="C4" s="20">
        <v>0</v>
      </c>
      <c r="D4" s="20">
        <v>0</v>
      </c>
      <c r="E4" s="31">
        <f t="shared" ref="E4:E11" si="0">SUM(B4,C4,D4)</f>
        <v>0</v>
      </c>
      <c r="F4" s="21"/>
    </row>
    <row r="5" spans="1:6" ht="15.75" x14ac:dyDescent="0.25">
      <c r="A5" s="92"/>
      <c r="B5" s="116">
        <v>0</v>
      </c>
      <c r="C5" s="116">
        <v>0</v>
      </c>
      <c r="D5" s="116">
        <v>0</v>
      </c>
      <c r="E5" s="32">
        <f t="shared" si="0"/>
        <v>0</v>
      </c>
      <c r="F5" s="97"/>
    </row>
    <row r="6" spans="1:6" ht="15.75" x14ac:dyDescent="0.25">
      <c r="A6" s="92"/>
      <c r="B6" s="116">
        <v>0</v>
      </c>
      <c r="C6" s="116">
        <v>0</v>
      </c>
      <c r="D6" s="116">
        <v>0</v>
      </c>
      <c r="E6" s="32">
        <f t="shared" si="0"/>
        <v>0</v>
      </c>
      <c r="F6" s="97"/>
    </row>
    <row r="7" spans="1:6" ht="15.75" x14ac:dyDescent="0.25">
      <c r="A7" s="93"/>
      <c r="B7" s="17">
        <v>0</v>
      </c>
      <c r="C7" s="17">
        <v>0</v>
      </c>
      <c r="D7" s="17">
        <v>0</v>
      </c>
      <c r="E7" s="32">
        <f t="shared" si="0"/>
        <v>0</v>
      </c>
      <c r="F7" s="22"/>
    </row>
    <row r="8" spans="1:6" ht="15.75" x14ac:dyDescent="0.25">
      <c r="A8" s="93"/>
      <c r="B8" s="17">
        <v>0</v>
      </c>
      <c r="C8" s="17">
        <v>0</v>
      </c>
      <c r="D8" s="17">
        <v>0</v>
      </c>
      <c r="E8" s="32">
        <f t="shared" si="0"/>
        <v>0</v>
      </c>
      <c r="F8" s="22"/>
    </row>
    <row r="9" spans="1:6" ht="15.75" x14ac:dyDescent="0.25">
      <c r="A9" s="94"/>
      <c r="B9" s="23">
        <v>0</v>
      </c>
      <c r="C9" s="23">
        <v>0</v>
      </c>
      <c r="D9" s="23">
        <v>0</v>
      </c>
      <c r="E9" s="33">
        <f t="shared" si="0"/>
        <v>0</v>
      </c>
      <c r="F9" s="24"/>
    </row>
    <row r="10" spans="1:6" ht="15.75" x14ac:dyDescent="0.25">
      <c r="A10" s="94"/>
      <c r="B10" s="23">
        <v>0</v>
      </c>
      <c r="C10" s="23">
        <v>0</v>
      </c>
      <c r="D10" s="23">
        <v>0</v>
      </c>
      <c r="E10" s="33">
        <f t="shared" si="0"/>
        <v>0</v>
      </c>
      <c r="F10" s="24"/>
    </row>
    <row r="11" spans="1:6" ht="16.5" thickBot="1" x14ac:dyDescent="0.3">
      <c r="A11" s="94"/>
      <c r="B11" s="23">
        <v>0</v>
      </c>
      <c r="C11" s="23">
        <v>0</v>
      </c>
      <c r="D11" s="23">
        <v>0</v>
      </c>
      <c r="E11" s="33">
        <f t="shared" si="0"/>
        <v>0</v>
      </c>
      <c r="F11" s="24"/>
    </row>
    <row r="12" spans="1:6" ht="16.5" thickBot="1" x14ac:dyDescent="0.3">
      <c r="A12" s="95" t="s">
        <v>8</v>
      </c>
      <c r="B12" s="29">
        <f>SUM(B4:B11)</f>
        <v>0</v>
      </c>
      <c r="C12" s="29">
        <f>SUM(C4:C11)</f>
        <v>0</v>
      </c>
      <c r="D12" s="29">
        <f>SUM(D4:D11)</f>
        <v>0</v>
      </c>
      <c r="E12" s="29">
        <f>SUM(E4:E11)</f>
        <v>0</v>
      </c>
      <c r="F12" s="30"/>
    </row>
  </sheetData>
  <mergeCells count="3">
    <mergeCell ref="A1:F1"/>
    <mergeCell ref="A2:A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9" sqref="D9"/>
    </sheetView>
  </sheetViews>
  <sheetFormatPr defaultRowHeight="15" x14ac:dyDescent="0.25"/>
  <cols>
    <col min="7" max="7" width="12.140625" customWidth="1"/>
  </cols>
  <sheetData>
    <row r="1" spans="1:8" ht="15.75" thickBot="1" x14ac:dyDescent="0.3">
      <c r="A1" s="333" t="s">
        <v>118</v>
      </c>
      <c r="B1" s="334"/>
      <c r="C1" s="334"/>
      <c r="D1" s="334"/>
      <c r="E1" s="334"/>
      <c r="F1" s="334"/>
      <c r="G1" s="334"/>
      <c r="H1" s="335"/>
    </row>
    <row r="2" spans="1:8" s="171" customFormat="1" ht="45.75" thickBot="1" x14ac:dyDescent="0.3">
      <c r="A2" s="134" t="s">
        <v>105</v>
      </c>
      <c r="B2" s="134" t="s">
        <v>111</v>
      </c>
      <c r="C2" s="134" t="s">
        <v>112</v>
      </c>
      <c r="D2" s="134" t="s">
        <v>113</v>
      </c>
      <c r="E2" s="134" t="s">
        <v>114</v>
      </c>
      <c r="F2" s="134" t="s">
        <v>115</v>
      </c>
      <c r="G2" s="134" t="s">
        <v>116</v>
      </c>
      <c r="H2" s="134" t="s">
        <v>117</v>
      </c>
    </row>
    <row r="3" spans="1:8" ht="15.75" thickBot="1" x14ac:dyDescent="0.3">
      <c r="A3" s="77"/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7"/>
      <c r="B4" s="77"/>
      <c r="C4" s="77"/>
      <c r="D4" s="77"/>
      <c r="E4" s="77"/>
      <c r="F4" s="77"/>
      <c r="G4" s="77"/>
      <c r="H4" s="77"/>
    </row>
    <row r="5" spans="1:8" ht="15.75" thickBot="1" x14ac:dyDescent="0.3">
      <c r="A5" s="77"/>
      <c r="B5" s="77"/>
      <c r="C5" s="77"/>
      <c r="D5" s="77"/>
      <c r="E5" s="77"/>
      <c r="F5" s="77"/>
      <c r="G5" s="77"/>
      <c r="H5" s="77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I16" sqref="I16"/>
    </sheetView>
  </sheetViews>
  <sheetFormatPr defaultRowHeight="15" x14ac:dyDescent="0.25"/>
  <cols>
    <col min="3" max="3" width="8.85546875" customWidth="1"/>
    <col min="4" max="4" width="4.140625" bestFit="1" customWidth="1"/>
    <col min="5" max="5" width="4.5703125" bestFit="1" customWidth="1"/>
    <col min="6" max="6" width="4.140625" bestFit="1" customWidth="1"/>
    <col min="7" max="7" width="4.5703125" bestFit="1" customWidth="1"/>
    <col min="8" max="8" width="4.140625" bestFit="1" customWidth="1"/>
    <col min="9" max="9" width="4.5703125" bestFit="1" customWidth="1"/>
    <col min="10" max="10" width="4.140625" bestFit="1" customWidth="1"/>
    <col min="11" max="11" width="4.5703125" bestFit="1" customWidth="1"/>
    <col min="12" max="12" width="4.140625" bestFit="1" customWidth="1"/>
    <col min="13" max="13" width="4.5703125" bestFit="1" customWidth="1"/>
    <col min="14" max="14" width="5.140625" bestFit="1" customWidth="1"/>
    <col min="15" max="15" width="8.42578125" bestFit="1" customWidth="1"/>
    <col min="16" max="16" width="4.140625" bestFit="1" customWidth="1"/>
    <col min="17" max="17" width="4.5703125" bestFit="1" customWidth="1"/>
    <col min="18" max="18" width="36.42578125" customWidth="1"/>
  </cols>
  <sheetData>
    <row r="1" spans="1:18" x14ac:dyDescent="0.25">
      <c r="A1" s="288" t="s">
        <v>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89"/>
    </row>
    <row r="2" spans="1:18" ht="15.75" customHeight="1" x14ac:dyDescent="0.25">
      <c r="A2" s="291" t="s">
        <v>2</v>
      </c>
      <c r="B2" s="287" t="s">
        <v>3</v>
      </c>
      <c r="C2" s="287" t="s">
        <v>38</v>
      </c>
      <c r="D2" s="288" t="s">
        <v>15</v>
      </c>
      <c r="E2" s="289"/>
      <c r="F2" s="288" t="s">
        <v>16</v>
      </c>
      <c r="G2" s="289"/>
      <c r="H2" s="288" t="s">
        <v>17</v>
      </c>
      <c r="I2" s="289"/>
      <c r="J2" s="288" t="s">
        <v>18</v>
      </c>
      <c r="K2" s="289"/>
      <c r="L2" s="288" t="s">
        <v>5</v>
      </c>
      <c r="M2" s="289"/>
      <c r="N2" s="287" t="s">
        <v>6</v>
      </c>
      <c r="O2" s="287" t="s">
        <v>7</v>
      </c>
      <c r="P2" s="288" t="s">
        <v>8</v>
      </c>
      <c r="Q2" s="289"/>
      <c r="R2" s="287" t="s">
        <v>9</v>
      </c>
    </row>
    <row r="3" spans="1:18" x14ac:dyDescent="0.25">
      <c r="A3" s="292"/>
      <c r="B3" s="221"/>
      <c r="C3" s="221"/>
      <c r="D3" s="148" t="s">
        <v>39</v>
      </c>
      <c r="E3" s="148" t="s">
        <v>11</v>
      </c>
      <c r="F3" s="148" t="s">
        <v>39</v>
      </c>
      <c r="G3" s="148" t="s">
        <v>11</v>
      </c>
      <c r="H3" s="148" t="s">
        <v>39</v>
      </c>
      <c r="I3" s="148" t="s">
        <v>11</v>
      </c>
      <c r="J3" s="148" t="s">
        <v>39</v>
      </c>
      <c r="K3" s="148" t="s">
        <v>11</v>
      </c>
      <c r="L3" s="148" t="s">
        <v>39</v>
      </c>
      <c r="M3" s="148" t="s">
        <v>11</v>
      </c>
      <c r="N3" s="221"/>
      <c r="O3" s="221"/>
      <c r="P3" s="148" t="s">
        <v>39</v>
      </c>
      <c r="Q3" s="148" t="s">
        <v>11</v>
      </c>
      <c r="R3" s="221"/>
    </row>
    <row r="4" spans="1:18" x14ac:dyDescent="0.25">
      <c r="A4" s="2"/>
      <c r="B4" s="10">
        <v>0</v>
      </c>
      <c r="C4" s="68">
        <v>1419</v>
      </c>
      <c r="D4" s="8">
        <v>74</v>
      </c>
      <c r="E4" s="8">
        <v>35</v>
      </c>
      <c r="F4" s="8">
        <v>23</v>
      </c>
      <c r="G4" s="8">
        <v>0</v>
      </c>
      <c r="H4" s="8">
        <v>37</v>
      </c>
      <c r="I4" s="8">
        <v>0</v>
      </c>
      <c r="J4" s="8">
        <v>28</v>
      </c>
      <c r="K4" s="8">
        <v>0</v>
      </c>
      <c r="L4" s="8">
        <v>3</v>
      </c>
      <c r="M4" s="8">
        <v>0</v>
      </c>
      <c r="N4" s="9">
        <v>0</v>
      </c>
      <c r="O4" s="9">
        <v>0</v>
      </c>
      <c r="P4" s="8">
        <v>144</v>
      </c>
      <c r="Q4" s="8">
        <v>31</v>
      </c>
      <c r="R4" s="8"/>
    </row>
    <row r="5" spans="1:18" x14ac:dyDescent="0.25">
      <c r="A5" s="2"/>
      <c r="B5" s="70">
        <v>2.7099999999999999E-2</v>
      </c>
      <c r="C5" s="121">
        <v>1144</v>
      </c>
      <c r="D5" s="122">
        <v>10</v>
      </c>
      <c r="E5" s="122">
        <v>10</v>
      </c>
      <c r="F5" s="122">
        <v>14</v>
      </c>
      <c r="G5" s="122">
        <v>14</v>
      </c>
      <c r="H5" s="122">
        <v>30</v>
      </c>
      <c r="I5" s="122">
        <v>27</v>
      </c>
      <c r="J5" s="122">
        <v>47</v>
      </c>
      <c r="K5" s="122">
        <v>34</v>
      </c>
      <c r="L5" s="122">
        <v>28</v>
      </c>
      <c r="M5" s="122">
        <v>0</v>
      </c>
      <c r="N5" s="13">
        <v>31</v>
      </c>
      <c r="O5" s="13">
        <v>15</v>
      </c>
      <c r="P5" s="122">
        <v>129</v>
      </c>
      <c r="Q5" s="122">
        <v>85</v>
      </c>
      <c r="R5" s="96"/>
    </row>
    <row r="6" spans="1:18" x14ac:dyDescent="0.25">
      <c r="A6" s="2"/>
      <c r="B6" s="10">
        <v>0</v>
      </c>
      <c r="C6" s="121">
        <v>1399</v>
      </c>
      <c r="D6" s="122">
        <v>19</v>
      </c>
      <c r="E6" s="122">
        <v>0</v>
      </c>
      <c r="F6" s="122">
        <v>27</v>
      </c>
      <c r="G6" s="122">
        <v>0</v>
      </c>
      <c r="H6" s="122">
        <v>25</v>
      </c>
      <c r="I6" s="122">
        <v>0</v>
      </c>
      <c r="J6" s="122">
        <v>56</v>
      </c>
      <c r="K6" s="122">
        <v>0</v>
      </c>
      <c r="L6" s="122">
        <v>27</v>
      </c>
      <c r="M6" s="122">
        <v>0</v>
      </c>
      <c r="N6" s="9">
        <v>0</v>
      </c>
      <c r="O6" s="9">
        <v>0</v>
      </c>
      <c r="P6" s="122">
        <v>126</v>
      </c>
      <c r="Q6" s="122">
        <v>11</v>
      </c>
      <c r="R6" s="96"/>
    </row>
    <row r="7" spans="1:18" x14ac:dyDescent="0.25">
      <c r="A7" s="2"/>
      <c r="B7" s="10">
        <v>8.9999999999999993E-3</v>
      </c>
      <c r="C7" s="68">
        <v>2560</v>
      </c>
      <c r="D7" s="8">
        <v>65</v>
      </c>
      <c r="E7" s="8">
        <v>0</v>
      </c>
      <c r="F7" s="8">
        <v>11</v>
      </c>
      <c r="G7" s="8">
        <v>0</v>
      </c>
      <c r="H7" s="8">
        <v>22</v>
      </c>
      <c r="I7" s="8">
        <v>0</v>
      </c>
      <c r="J7" s="8">
        <v>15</v>
      </c>
      <c r="K7" s="8">
        <v>0</v>
      </c>
      <c r="L7" s="69">
        <v>0</v>
      </c>
      <c r="M7" s="69">
        <v>0</v>
      </c>
      <c r="N7" s="13">
        <v>23</v>
      </c>
      <c r="O7" s="13">
        <v>14</v>
      </c>
      <c r="P7" s="8">
        <v>92</v>
      </c>
      <c r="Q7" s="8">
        <v>0</v>
      </c>
      <c r="R7" s="8"/>
    </row>
    <row r="8" spans="1:18" x14ac:dyDescent="0.25">
      <c r="A8" s="2"/>
      <c r="B8" s="70">
        <v>0.3125</v>
      </c>
      <c r="C8" s="8">
        <v>16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3">
        <v>5</v>
      </c>
      <c r="O8" s="13">
        <v>1</v>
      </c>
      <c r="P8" s="8">
        <v>0</v>
      </c>
      <c r="Q8" s="8">
        <v>1</v>
      </c>
      <c r="R8" s="8"/>
    </row>
    <row r="9" spans="1:18" x14ac:dyDescent="0.25">
      <c r="A9" s="2"/>
      <c r="B9" s="10">
        <v>8.0000000000000004E-4</v>
      </c>
      <c r="C9" s="68">
        <v>1286</v>
      </c>
      <c r="D9" s="8">
        <v>31</v>
      </c>
      <c r="E9" s="8">
        <v>18</v>
      </c>
      <c r="F9" s="8">
        <v>9</v>
      </c>
      <c r="G9" s="8">
        <v>1</v>
      </c>
      <c r="H9" s="8">
        <v>85</v>
      </c>
      <c r="I9" s="8">
        <v>0</v>
      </c>
      <c r="J9" s="8">
        <v>22</v>
      </c>
      <c r="K9" s="8">
        <v>0</v>
      </c>
      <c r="L9" s="8">
        <v>49</v>
      </c>
      <c r="M9" s="8">
        <v>0</v>
      </c>
      <c r="N9" s="13">
        <v>1</v>
      </c>
      <c r="O9" s="13">
        <v>8</v>
      </c>
      <c r="P9" s="8">
        <v>205</v>
      </c>
      <c r="Q9" s="8">
        <v>117</v>
      </c>
      <c r="R9" s="8"/>
    </row>
    <row r="10" spans="1:18" x14ac:dyDescent="0.25">
      <c r="A10" s="2"/>
      <c r="B10" s="10">
        <v>1.0800000000000001E-2</v>
      </c>
      <c r="C10" s="8">
        <v>922</v>
      </c>
      <c r="D10" s="8">
        <v>31</v>
      </c>
      <c r="E10" s="8">
        <v>7</v>
      </c>
      <c r="F10" s="8">
        <v>36</v>
      </c>
      <c r="G10" s="8">
        <v>0</v>
      </c>
      <c r="H10" s="8">
        <v>35</v>
      </c>
      <c r="I10" s="8">
        <v>0</v>
      </c>
      <c r="J10" s="8">
        <v>19</v>
      </c>
      <c r="K10" s="8">
        <v>0</v>
      </c>
      <c r="L10" s="8">
        <v>9</v>
      </c>
      <c r="M10" s="8">
        <v>0</v>
      </c>
      <c r="N10" s="13">
        <v>10</v>
      </c>
      <c r="O10" s="9">
        <v>0</v>
      </c>
      <c r="P10" s="8">
        <v>130</v>
      </c>
      <c r="Q10" s="8">
        <v>7</v>
      </c>
      <c r="R10" s="8"/>
    </row>
    <row r="11" spans="1:18" x14ac:dyDescent="0.25">
      <c r="A11" s="2"/>
      <c r="B11" s="13" t="s">
        <v>54</v>
      </c>
      <c r="C11" s="8">
        <v>142</v>
      </c>
      <c r="D11" s="8">
        <v>15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3</v>
      </c>
      <c r="M11" s="8">
        <v>0</v>
      </c>
      <c r="N11" s="13">
        <v>6</v>
      </c>
      <c r="O11" s="9">
        <v>0</v>
      </c>
      <c r="P11" s="8">
        <v>18</v>
      </c>
      <c r="Q11" s="8">
        <v>0</v>
      </c>
      <c r="R11" s="8"/>
    </row>
    <row r="12" spans="1:18" ht="15.75" x14ac:dyDescent="0.25">
      <c r="A12" s="113" t="s">
        <v>22</v>
      </c>
      <c r="B12" s="70">
        <v>2.8799999999999999E-2</v>
      </c>
      <c r="C12" s="12">
        <v>8050</v>
      </c>
      <c r="D12" s="12">
        <v>344</v>
      </c>
      <c r="E12" s="12">
        <v>159</v>
      </c>
      <c r="F12" s="12">
        <v>210</v>
      </c>
      <c r="G12" s="12">
        <v>26</v>
      </c>
      <c r="H12" s="12">
        <v>211</v>
      </c>
      <c r="I12" s="12">
        <v>13</v>
      </c>
      <c r="J12" s="12">
        <v>232</v>
      </c>
      <c r="K12" s="12">
        <v>5</v>
      </c>
      <c r="L12" s="12">
        <v>159</v>
      </c>
      <c r="M12" s="12">
        <v>0</v>
      </c>
      <c r="N12" s="13">
        <v>135</v>
      </c>
      <c r="O12" s="13">
        <v>56</v>
      </c>
      <c r="P12" s="12">
        <v>810</v>
      </c>
      <c r="Q12" s="12">
        <v>130</v>
      </c>
      <c r="R12" s="12"/>
    </row>
  </sheetData>
  <mergeCells count="13">
    <mergeCell ref="O2:O3"/>
    <mergeCell ref="P2:Q2"/>
    <mergeCell ref="R2:R3"/>
    <mergeCell ref="A1:R1"/>
    <mergeCell ref="A2:A3"/>
    <mergeCell ref="B2:B3"/>
    <mergeCell ref="C2:C3"/>
    <mergeCell ref="D2:E2"/>
    <mergeCell ref="F2:G2"/>
    <mergeCell ref="H2:I2"/>
    <mergeCell ref="J2:K2"/>
    <mergeCell ref="L2:M2"/>
    <mergeCell ref="N2: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7" sqref="E17"/>
    </sheetView>
  </sheetViews>
  <sheetFormatPr defaultRowHeight="15" x14ac:dyDescent="0.25"/>
  <cols>
    <col min="1" max="1" width="12.85546875" customWidth="1"/>
    <col min="5" max="5" width="46.85546875" customWidth="1"/>
  </cols>
  <sheetData>
    <row r="1" spans="1:5" ht="16.5" thickBot="1" x14ac:dyDescent="0.3">
      <c r="A1" s="274" t="s">
        <v>55</v>
      </c>
      <c r="B1" s="275"/>
      <c r="C1" s="275"/>
      <c r="D1" s="275"/>
      <c r="E1" s="276"/>
    </row>
    <row r="2" spans="1:5" ht="15" customHeight="1" x14ac:dyDescent="0.25">
      <c r="A2" s="293" t="s">
        <v>105</v>
      </c>
      <c r="B2" s="177" t="s">
        <v>15</v>
      </c>
      <c r="C2" s="177" t="s">
        <v>16</v>
      </c>
      <c r="D2" s="177" t="s">
        <v>17</v>
      </c>
      <c r="E2" s="295" t="s">
        <v>9</v>
      </c>
    </row>
    <row r="3" spans="1:5" ht="15.75" thickBot="1" x14ac:dyDescent="0.3">
      <c r="A3" s="294"/>
      <c r="B3" s="178" t="s">
        <v>11</v>
      </c>
      <c r="C3" s="178" t="s">
        <v>11</v>
      </c>
      <c r="D3" s="178" t="s">
        <v>11</v>
      </c>
      <c r="E3" s="296"/>
    </row>
    <row r="4" spans="1:5" ht="16.5" x14ac:dyDescent="0.25">
      <c r="A4" s="87"/>
      <c r="B4" s="111"/>
      <c r="C4" s="111"/>
      <c r="D4" s="111"/>
      <c r="E4" s="112"/>
    </row>
    <row r="5" spans="1:5" ht="16.5" x14ac:dyDescent="0.25">
      <c r="A5" s="88"/>
      <c r="B5" s="116"/>
      <c r="C5" s="116"/>
      <c r="D5" s="116"/>
      <c r="E5" s="98"/>
    </row>
    <row r="6" spans="1:5" ht="16.5" x14ac:dyDescent="0.25">
      <c r="A6" s="88"/>
      <c r="B6" s="116"/>
      <c r="C6" s="116"/>
      <c r="D6" s="116"/>
      <c r="E6" s="98"/>
    </row>
    <row r="7" spans="1:5" ht="16.5" x14ac:dyDescent="0.25">
      <c r="A7" s="89"/>
      <c r="B7" s="17"/>
      <c r="C7" s="17"/>
      <c r="D7" s="17"/>
      <c r="E7" s="22"/>
    </row>
    <row r="8" spans="1:5" ht="16.5" x14ac:dyDescent="0.25">
      <c r="A8" s="89"/>
      <c r="B8" s="17"/>
      <c r="C8" s="17"/>
      <c r="D8" s="17"/>
      <c r="E8" s="22"/>
    </row>
    <row r="9" spans="1:5" ht="16.5" x14ac:dyDescent="0.25">
      <c r="A9" s="90"/>
      <c r="B9" s="23"/>
      <c r="C9" s="23"/>
      <c r="D9" s="23"/>
      <c r="E9" s="24"/>
    </row>
    <row r="10" spans="1:5" ht="16.5" x14ac:dyDescent="0.25">
      <c r="A10" s="90"/>
      <c r="B10" s="23"/>
      <c r="C10" s="23"/>
      <c r="D10" s="23"/>
      <c r="E10" s="24"/>
    </row>
    <row r="11" spans="1:5" ht="17.25" thickBot="1" x14ac:dyDescent="0.3">
      <c r="A11" s="108"/>
      <c r="B11" s="109"/>
      <c r="C11" s="109"/>
      <c r="D11" s="109"/>
      <c r="E11" s="110"/>
    </row>
  </sheetData>
  <mergeCells count="3">
    <mergeCell ref="A1:E1"/>
    <mergeCell ref="A2:A3"/>
    <mergeCell ref="E2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12" sqref="L12"/>
    </sheetView>
  </sheetViews>
  <sheetFormatPr defaultRowHeight="15" x14ac:dyDescent="0.25"/>
  <cols>
    <col min="11" max="11" width="27.42578125" customWidth="1"/>
    <col min="12" max="12" width="27.28515625" customWidth="1"/>
  </cols>
  <sheetData>
    <row r="1" spans="1:11" ht="16.5" thickBot="1" x14ac:dyDescent="0.3">
      <c r="A1" s="274" t="s">
        <v>149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</row>
    <row r="2" spans="1:11" ht="15.75" customHeight="1" x14ac:dyDescent="0.25">
      <c r="A2" s="293" t="s">
        <v>105</v>
      </c>
      <c r="B2" s="297" t="s">
        <v>4</v>
      </c>
      <c r="C2" s="299" t="s">
        <v>15</v>
      </c>
      <c r="D2" s="300"/>
      <c r="E2" s="299" t="s">
        <v>16</v>
      </c>
      <c r="F2" s="300"/>
      <c r="G2" s="299" t="s">
        <v>17</v>
      </c>
      <c r="H2" s="300"/>
      <c r="I2" s="301" t="s">
        <v>70</v>
      </c>
      <c r="J2" s="302"/>
      <c r="K2" s="295" t="s">
        <v>9</v>
      </c>
    </row>
    <row r="3" spans="1:11" ht="15.75" thickBot="1" x14ac:dyDescent="0.3">
      <c r="A3" s="294"/>
      <c r="B3" s="298"/>
      <c r="C3" s="178" t="s">
        <v>10</v>
      </c>
      <c r="D3" s="178" t="s">
        <v>11</v>
      </c>
      <c r="E3" s="178" t="s">
        <v>10</v>
      </c>
      <c r="F3" s="178" t="s">
        <v>11</v>
      </c>
      <c r="G3" s="178" t="s">
        <v>10</v>
      </c>
      <c r="H3" s="178" t="s">
        <v>11</v>
      </c>
      <c r="I3" s="178" t="s">
        <v>10</v>
      </c>
      <c r="J3" s="178" t="s">
        <v>11</v>
      </c>
      <c r="K3" s="296"/>
    </row>
    <row r="4" spans="1:11" x14ac:dyDescent="0.25">
      <c r="A4" s="38"/>
      <c r="B4" s="25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34">
        <f t="shared" ref="I4:I7" si="0">SUM(C4,E4,G4)</f>
        <v>0</v>
      </c>
      <c r="J4" s="35">
        <f t="shared" ref="J4:J11" si="1">SUM(D4,F4,H4)</f>
        <v>0</v>
      </c>
      <c r="K4" s="21"/>
    </row>
    <row r="5" spans="1:11" x14ac:dyDescent="0.25">
      <c r="A5" s="39"/>
      <c r="B5" s="123">
        <v>0</v>
      </c>
      <c r="C5" s="116">
        <v>0</v>
      </c>
      <c r="D5" s="116">
        <v>0</v>
      </c>
      <c r="E5" s="116">
        <v>0</v>
      </c>
      <c r="F5" s="116">
        <v>0</v>
      </c>
      <c r="G5" s="116">
        <v>0</v>
      </c>
      <c r="H5" s="116">
        <v>0</v>
      </c>
      <c r="I5" s="18">
        <f t="shared" si="0"/>
        <v>0</v>
      </c>
      <c r="J5" s="19">
        <f t="shared" si="1"/>
        <v>0</v>
      </c>
      <c r="K5" s="97"/>
    </row>
    <row r="6" spans="1:11" x14ac:dyDescent="0.25">
      <c r="A6" s="39"/>
      <c r="B6" s="123">
        <v>0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8">
        <f t="shared" si="0"/>
        <v>0</v>
      </c>
      <c r="J6" s="19">
        <f t="shared" si="1"/>
        <v>0</v>
      </c>
      <c r="K6" s="97"/>
    </row>
    <row r="7" spans="1:11" x14ac:dyDescent="0.25">
      <c r="A7" s="40"/>
      <c r="B7" s="26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t="shared" si="0"/>
        <v>0</v>
      </c>
      <c r="J7" s="19">
        <f t="shared" si="1"/>
        <v>0</v>
      </c>
      <c r="K7" s="22"/>
    </row>
    <row r="8" spans="1:11" x14ac:dyDescent="0.25">
      <c r="A8" s="40"/>
      <c r="B8" s="2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>SUM(C8,E8,G8)</f>
        <v>0</v>
      </c>
      <c r="J8" s="19">
        <f t="shared" si="1"/>
        <v>0</v>
      </c>
      <c r="K8" s="22"/>
    </row>
    <row r="9" spans="1:11" x14ac:dyDescent="0.25">
      <c r="A9" s="41"/>
      <c r="B9" s="2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36">
        <f t="shared" ref="I9:I11" si="2">SUM(C9,E9,G9)</f>
        <v>0</v>
      </c>
      <c r="J9" s="37">
        <f t="shared" si="1"/>
        <v>0</v>
      </c>
      <c r="K9" s="24"/>
    </row>
    <row r="10" spans="1:11" x14ac:dyDescent="0.25">
      <c r="A10" s="41"/>
      <c r="B10" s="2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6">
        <f t="shared" si="2"/>
        <v>0</v>
      </c>
      <c r="J10" s="37">
        <f t="shared" si="1"/>
        <v>0</v>
      </c>
      <c r="K10" s="24"/>
    </row>
    <row r="11" spans="1:11" ht="15.75" thickBot="1" x14ac:dyDescent="0.3">
      <c r="A11" s="41"/>
      <c r="B11" s="27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36">
        <f t="shared" si="2"/>
        <v>0</v>
      </c>
      <c r="J11" s="37">
        <f t="shared" si="1"/>
        <v>0</v>
      </c>
      <c r="K11" s="24"/>
    </row>
    <row r="12" spans="1:11" ht="15.75" thickBot="1" x14ac:dyDescent="0.3">
      <c r="A12" s="28" t="s">
        <v>8</v>
      </c>
      <c r="B12" s="29">
        <f t="shared" ref="B12:J12" si="3">SUM(B4:B11)</f>
        <v>0</v>
      </c>
      <c r="C12" s="29">
        <f t="shared" si="3"/>
        <v>0</v>
      </c>
      <c r="D12" s="29">
        <f t="shared" si="3"/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30"/>
    </row>
    <row r="13" spans="1:11" ht="16.5" thickBot="1" x14ac:dyDescent="0.3">
      <c r="K13" s="1"/>
    </row>
    <row r="14" spans="1:11" ht="16.5" thickBot="1" x14ac:dyDescent="0.3">
      <c r="A14" s="274" t="s">
        <v>148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6"/>
    </row>
    <row r="15" spans="1:11" x14ac:dyDescent="0.25">
      <c r="A15" s="293" t="s">
        <v>105</v>
      </c>
      <c r="B15" s="297" t="s">
        <v>4</v>
      </c>
      <c r="C15" s="299" t="s">
        <v>15</v>
      </c>
      <c r="D15" s="300"/>
      <c r="E15" s="299" t="s">
        <v>16</v>
      </c>
      <c r="F15" s="300"/>
      <c r="G15" s="299" t="s">
        <v>17</v>
      </c>
      <c r="H15" s="300"/>
      <c r="I15" s="301" t="s">
        <v>70</v>
      </c>
      <c r="J15" s="302"/>
      <c r="K15" s="295" t="s">
        <v>9</v>
      </c>
    </row>
    <row r="16" spans="1:11" ht="15.75" thickBot="1" x14ac:dyDescent="0.3">
      <c r="A16" s="294"/>
      <c r="B16" s="298"/>
      <c r="C16" s="178" t="s">
        <v>10</v>
      </c>
      <c r="D16" s="178" t="s">
        <v>11</v>
      </c>
      <c r="E16" s="178" t="s">
        <v>10</v>
      </c>
      <c r="F16" s="178" t="s">
        <v>11</v>
      </c>
      <c r="G16" s="178" t="s">
        <v>10</v>
      </c>
      <c r="H16" s="178" t="s">
        <v>11</v>
      </c>
      <c r="I16" s="178" t="s">
        <v>10</v>
      </c>
      <c r="J16" s="178" t="s">
        <v>11</v>
      </c>
      <c r="K16" s="296"/>
    </row>
    <row r="17" spans="1:12" x14ac:dyDescent="0.25">
      <c r="A17" s="38"/>
      <c r="B17" s="25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34">
        <f t="shared" ref="I17:I20" si="4">SUM(C17,E17,G17)</f>
        <v>0</v>
      </c>
      <c r="J17" s="35">
        <f t="shared" ref="J17:J24" si="5">SUM(D17,F17,H17)</f>
        <v>0</v>
      </c>
      <c r="K17" s="21"/>
    </row>
    <row r="18" spans="1:12" x14ac:dyDescent="0.25">
      <c r="A18" s="39"/>
      <c r="B18" s="123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8">
        <f t="shared" si="4"/>
        <v>0</v>
      </c>
      <c r="J18" s="19">
        <f t="shared" si="5"/>
        <v>0</v>
      </c>
      <c r="K18" s="97"/>
    </row>
    <row r="19" spans="1:12" x14ac:dyDescent="0.25">
      <c r="A19" s="39"/>
      <c r="B19" s="123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8">
        <f t="shared" si="4"/>
        <v>0</v>
      </c>
      <c r="J19" s="19">
        <f t="shared" si="5"/>
        <v>0</v>
      </c>
      <c r="K19" s="97"/>
    </row>
    <row r="20" spans="1:12" x14ac:dyDescent="0.25">
      <c r="A20" s="40"/>
      <c r="B20" s="2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4"/>
        <v>0</v>
      </c>
      <c r="J20" s="19">
        <f t="shared" si="5"/>
        <v>0</v>
      </c>
      <c r="K20" s="22"/>
    </row>
    <row r="21" spans="1:12" x14ac:dyDescent="0.25">
      <c r="A21" s="40"/>
      <c r="B21" s="2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>SUM(C21,E21,G21)</f>
        <v>0</v>
      </c>
      <c r="J21" s="19">
        <f t="shared" si="5"/>
        <v>0</v>
      </c>
      <c r="K21" s="22"/>
    </row>
    <row r="22" spans="1:12" x14ac:dyDescent="0.25">
      <c r="A22" s="41"/>
      <c r="B22" s="26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36">
        <f t="shared" ref="I22:I24" si="6">SUM(C22,E22,G22)</f>
        <v>0</v>
      </c>
      <c r="J22" s="37">
        <f t="shared" si="5"/>
        <v>0</v>
      </c>
      <c r="K22" s="24"/>
    </row>
    <row r="23" spans="1:12" x14ac:dyDescent="0.25">
      <c r="A23" s="41"/>
      <c r="B23" s="26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36">
        <f t="shared" si="6"/>
        <v>0</v>
      </c>
      <c r="J23" s="37">
        <f t="shared" si="5"/>
        <v>0</v>
      </c>
      <c r="K23" s="24"/>
    </row>
    <row r="24" spans="1:12" ht="15.75" thickBot="1" x14ac:dyDescent="0.3">
      <c r="A24" s="41"/>
      <c r="B24" s="27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36">
        <f t="shared" si="6"/>
        <v>0</v>
      </c>
      <c r="J24" s="37">
        <f t="shared" si="5"/>
        <v>0</v>
      </c>
      <c r="K24" s="24"/>
    </row>
    <row r="25" spans="1:12" ht="15.75" thickBot="1" x14ac:dyDescent="0.3">
      <c r="A25" s="28" t="s">
        <v>8</v>
      </c>
      <c r="B25" s="29">
        <f t="shared" ref="B25:J25" si="7">SUM(B17:B24)</f>
        <v>0</v>
      </c>
      <c r="C25" s="29">
        <f t="shared" si="7"/>
        <v>0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30"/>
    </row>
    <row r="26" spans="1:12" ht="16.5" thickBot="1" x14ac:dyDescent="0.3">
      <c r="K26" s="1"/>
    </row>
    <row r="27" spans="1:12" ht="16.5" customHeight="1" thickBot="1" x14ac:dyDescent="0.3">
      <c r="A27" s="274" t="s">
        <v>63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</row>
    <row r="28" spans="1:12" x14ac:dyDescent="0.25">
      <c r="A28" s="293" t="s">
        <v>105</v>
      </c>
      <c r="B28" s="297" t="s">
        <v>64</v>
      </c>
      <c r="C28" s="305" t="s">
        <v>121</v>
      </c>
      <c r="D28" s="306"/>
      <c r="E28" s="306"/>
      <c r="F28" s="306"/>
      <c r="G28" s="307"/>
      <c r="H28" s="308" t="s">
        <v>134</v>
      </c>
      <c r="I28" s="309"/>
      <c r="J28" s="310"/>
      <c r="K28" s="179"/>
      <c r="L28" s="303" t="s">
        <v>9</v>
      </c>
    </row>
    <row r="29" spans="1:12" ht="15.75" thickBot="1" x14ac:dyDescent="0.3">
      <c r="A29" s="294"/>
      <c r="B29" s="298"/>
      <c r="C29" s="178" t="s">
        <v>65</v>
      </c>
      <c r="D29" s="178" t="s">
        <v>66</v>
      </c>
      <c r="E29" s="178" t="s">
        <v>67</v>
      </c>
      <c r="F29" s="178" t="s">
        <v>69</v>
      </c>
      <c r="G29" s="178" t="s">
        <v>68</v>
      </c>
      <c r="H29" s="178" t="s">
        <v>71</v>
      </c>
      <c r="I29" s="178" t="s">
        <v>72</v>
      </c>
      <c r="J29" s="178" t="s">
        <v>73</v>
      </c>
      <c r="K29" s="180"/>
      <c r="L29" s="304"/>
    </row>
    <row r="30" spans="1:12" x14ac:dyDescent="0.25">
      <c r="A30" s="38"/>
      <c r="B30" s="25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190">
        <v>0</v>
      </c>
      <c r="I30" s="191">
        <f t="shared" ref="I30:J37" si="8">SUM(C30,E30,G30)</f>
        <v>0</v>
      </c>
      <c r="J30" s="192">
        <f t="shared" si="8"/>
        <v>0</v>
      </c>
      <c r="K30" s="124"/>
      <c r="L30" s="21"/>
    </row>
    <row r="31" spans="1:12" x14ac:dyDescent="0.25">
      <c r="A31" s="39"/>
      <c r="B31" s="123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93">
        <v>0</v>
      </c>
      <c r="I31" s="194">
        <f t="shared" si="8"/>
        <v>0</v>
      </c>
      <c r="J31" s="195">
        <f t="shared" si="8"/>
        <v>0</v>
      </c>
      <c r="K31" s="125"/>
      <c r="L31" s="97"/>
    </row>
    <row r="32" spans="1:12" x14ac:dyDescent="0.25">
      <c r="A32" s="39"/>
      <c r="B32" s="123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93">
        <v>0</v>
      </c>
      <c r="I32" s="194">
        <f t="shared" si="8"/>
        <v>0</v>
      </c>
      <c r="J32" s="195">
        <f t="shared" si="8"/>
        <v>0</v>
      </c>
      <c r="K32" s="125"/>
      <c r="L32" s="97"/>
    </row>
    <row r="33" spans="1:12" x14ac:dyDescent="0.25">
      <c r="A33" s="40"/>
      <c r="B33" s="2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93">
        <v>0</v>
      </c>
      <c r="I33" s="194">
        <f t="shared" si="8"/>
        <v>0</v>
      </c>
      <c r="J33" s="195">
        <f t="shared" si="8"/>
        <v>0</v>
      </c>
      <c r="K33" s="125"/>
      <c r="L33" s="22"/>
    </row>
    <row r="34" spans="1:12" x14ac:dyDescent="0.25">
      <c r="A34" s="40"/>
      <c r="B34" s="2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93">
        <v>0</v>
      </c>
      <c r="I34" s="194">
        <f t="shared" si="8"/>
        <v>0</v>
      </c>
      <c r="J34" s="195">
        <f t="shared" si="8"/>
        <v>0</v>
      </c>
      <c r="K34" s="125"/>
      <c r="L34" s="22"/>
    </row>
    <row r="35" spans="1:12" x14ac:dyDescent="0.25">
      <c r="A35" s="41"/>
      <c r="B35" s="26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96">
        <v>0</v>
      </c>
      <c r="I35" s="197">
        <f t="shared" si="8"/>
        <v>0</v>
      </c>
      <c r="J35" s="198">
        <f t="shared" si="8"/>
        <v>0</v>
      </c>
      <c r="K35" s="126"/>
      <c r="L35" s="24"/>
    </row>
    <row r="36" spans="1:12" x14ac:dyDescent="0.25">
      <c r="A36" s="41"/>
      <c r="B36" s="26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196">
        <v>0</v>
      </c>
      <c r="I36" s="197">
        <f t="shared" si="8"/>
        <v>0</v>
      </c>
      <c r="J36" s="198">
        <f t="shared" si="8"/>
        <v>0</v>
      </c>
      <c r="K36" s="126"/>
      <c r="L36" s="24"/>
    </row>
    <row r="37" spans="1:12" ht="15.75" thickBot="1" x14ac:dyDescent="0.3">
      <c r="A37" s="41"/>
      <c r="B37" s="27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196">
        <v>0</v>
      </c>
      <c r="I37" s="197">
        <f t="shared" si="8"/>
        <v>0</v>
      </c>
      <c r="J37" s="198">
        <f t="shared" si="8"/>
        <v>0</v>
      </c>
      <c r="K37" s="126"/>
      <c r="L37" s="24"/>
    </row>
    <row r="38" spans="1:12" ht="15.75" thickBot="1" x14ac:dyDescent="0.3">
      <c r="A38" s="28" t="s">
        <v>8</v>
      </c>
      <c r="B38" s="29">
        <f t="shared" ref="B38:J38" si="9">SUM(B30:B37)</f>
        <v>0</v>
      </c>
      <c r="C38" s="29">
        <f t="shared" si="9"/>
        <v>0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127"/>
      <c r="L38" s="30"/>
    </row>
  </sheetData>
  <mergeCells count="22">
    <mergeCell ref="L28:L29"/>
    <mergeCell ref="K2:K3"/>
    <mergeCell ref="A1:K1"/>
    <mergeCell ref="A2:A3"/>
    <mergeCell ref="B2:B3"/>
    <mergeCell ref="C2:D2"/>
    <mergeCell ref="E2:F2"/>
    <mergeCell ref="G2:H2"/>
    <mergeCell ref="I2:J2"/>
    <mergeCell ref="A27:L27"/>
    <mergeCell ref="C28:G28"/>
    <mergeCell ref="H28:J28"/>
    <mergeCell ref="A14:K14"/>
    <mergeCell ref="A15:A16"/>
    <mergeCell ref="B15:B16"/>
    <mergeCell ref="C15:D15"/>
    <mergeCell ref="K15:K16"/>
    <mergeCell ref="A28:A29"/>
    <mergeCell ref="B28:B29"/>
    <mergeCell ref="E15:F15"/>
    <mergeCell ref="G15:H15"/>
    <mergeCell ref="I15:J15"/>
  </mergeCells>
  <pageMargins left="0.7" right="0.7" top="0.75" bottom="0.75" header="0.3" footer="0.3"/>
  <pageSetup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C3" sqref="C3"/>
    </sheetView>
  </sheetViews>
  <sheetFormatPr defaultRowHeight="15" x14ac:dyDescent="0.25"/>
  <cols>
    <col min="2" max="2" width="11.85546875" customWidth="1"/>
    <col min="4" max="5" width="12" customWidth="1"/>
    <col min="6" max="6" width="13.5703125" customWidth="1"/>
    <col min="13" max="13" width="11.42578125" customWidth="1"/>
    <col min="14" max="14" width="28.28515625" customWidth="1"/>
  </cols>
  <sheetData>
    <row r="1" spans="1:14" ht="15.75" thickBot="1" x14ac:dyDescent="0.3">
      <c r="A1" s="284" t="s">
        <v>124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</row>
    <row r="2" spans="1:14" ht="15.75" thickBot="1" x14ac:dyDescent="0.3">
      <c r="A2" s="173"/>
      <c r="B2" s="174"/>
      <c r="C2" s="174"/>
      <c r="D2" s="174"/>
      <c r="E2" s="174"/>
      <c r="F2" s="174"/>
      <c r="G2" s="174"/>
      <c r="H2" s="284" t="s">
        <v>142</v>
      </c>
      <c r="I2" s="285"/>
      <c r="J2" s="285"/>
      <c r="K2" s="285"/>
      <c r="L2" s="285"/>
      <c r="M2" s="286"/>
      <c r="N2" s="175"/>
    </row>
    <row r="3" spans="1:14" ht="45.75" thickBot="1" x14ac:dyDescent="0.3">
      <c r="A3" s="189" t="s">
        <v>105</v>
      </c>
      <c r="B3" s="189" t="s">
        <v>125</v>
      </c>
      <c r="C3" s="189" t="s">
        <v>122</v>
      </c>
      <c r="D3" s="189" t="s">
        <v>132</v>
      </c>
      <c r="E3" s="189" t="s">
        <v>133</v>
      </c>
      <c r="F3" s="189" t="s">
        <v>126</v>
      </c>
      <c r="G3" s="189" t="s">
        <v>123</v>
      </c>
      <c r="H3" s="189" t="s">
        <v>74</v>
      </c>
      <c r="I3" s="189" t="s">
        <v>128</v>
      </c>
      <c r="J3" s="189" t="s">
        <v>129</v>
      </c>
      <c r="K3" s="189" t="s">
        <v>130</v>
      </c>
      <c r="L3" s="189" t="s">
        <v>131</v>
      </c>
      <c r="M3" s="189" t="s">
        <v>127</v>
      </c>
      <c r="N3" s="189" t="s">
        <v>53</v>
      </c>
    </row>
    <row r="4" spans="1:14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5.75" thickBo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 thickBo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 thickBot="1" x14ac:dyDescent="0.3">
      <c r="A7" s="181" t="s">
        <v>22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</sheetData>
  <mergeCells count="2">
    <mergeCell ref="A1:N1"/>
    <mergeCell ref="H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14" sqref="J14"/>
    </sheetView>
  </sheetViews>
  <sheetFormatPr defaultRowHeight="15" x14ac:dyDescent="0.25"/>
  <cols>
    <col min="1" max="1" width="15.42578125" customWidth="1"/>
    <col min="2" max="3" width="13.28515625" customWidth="1"/>
    <col min="4" max="4" width="11.140625" customWidth="1"/>
  </cols>
  <sheetData>
    <row r="1" spans="1:6" ht="15.75" thickBot="1" x14ac:dyDescent="0.3">
      <c r="A1" s="213" t="s">
        <v>135</v>
      </c>
      <c r="B1" s="213"/>
      <c r="C1" s="213"/>
      <c r="D1" s="213"/>
      <c r="E1" s="213"/>
      <c r="F1" s="213"/>
    </row>
    <row r="2" spans="1:6" s="188" customFormat="1" ht="60.75" thickBot="1" x14ac:dyDescent="0.3">
      <c r="A2" s="189" t="s">
        <v>105</v>
      </c>
      <c r="B2" s="189" t="s">
        <v>136</v>
      </c>
      <c r="C2" s="189" t="s">
        <v>140</v>
      </c>
      <c r="D2" s="189" t="s">
        <v>137</v>
      </c>
      <c r="E2" s="189" t="s">
        <v>138</v>
      </c>
      <c r="F2" s="189" t="s">
        <v>139</v>
      </c>
    </row>
    <row r="3" spans="1:6" ht="15.75" thickBot="1" x14ac:dyDescent="0.3">
      <c r="A3" s="77"/>
      <c r="B3" s="77"/>
      <c r="C3" s="77"/>
      <c r="D3" s="77"/>
      <c r="E3" s="77"/>
      <c r="F3" s="77"/>
    </row>
    <row r="4" spans="1:6" ht="15.75" thickBot="1" x14ac:dyDescent="0.3">
      <c r="A4" s="77"/>
      <c r="B4" s="77"/>
      <c r="C4" s="77"/>
      <c r="D4" s="77"/>
      <c r="E4" s="77"/>
      <c r="F4" s="77"/>
    </row>
    <row r="5" spans="1:6" ht="15.75" thickBot="1" x14ac:dyDescent="0.3">
      <c r="A5" s="77"/>
      <c r="B5" s="77"/>
      <c r="C5" s="77"/>
      <c r="D5" s="77"/>
      <c r="E5" s="77"/>
      <c r="F5" s="77"/>
    </row>
    <row r="6" spans="1:6" ht="15.75" thickBot="1" x14ac:dyDescent="0.3">
      <c r="A6" s="77"/>
      <c r="B6" s="77"/>
      <c r="C6" s="77"/>
      <c r="D6" s="77"/>
      <c r="E6" s="77"/>
      <c r="F6" s="77"/>
    </row>
    <row r="7" spans="1:6" ht="15.75" thickBot="1" x14ac:dyDescent="0.3">
      <c r="A7" s="77"/>
      <c r="B7" s="77"/>
      <c r="C7" s="77"/>
      <c r="D7" s="77"/>
      <c r="E7" s="77"/>
      <c r="F7" s="77"/>
    </row>
    <row r="8" spans="1:6" ht="15.75" thickBot="1" x14ac:dyDescent="0.3">
      <c r="A8" s="77"/>
      <c r="B8" s="77"/>
      <c r="C8" s="77"/>
      <c r="D8" s="77"/>
      <c r="E8" s="77"/>
      <c r="F8" s="77"/>
    </row>
    <row r="9" spans="1:6" ht="15.75" thickBot="1" x14ac:dyDescent="0.3">
      <c r="A9" s="77"/>
      <c r="B9" s="77"/>
      <c r="C9" s="77"/>
      <c r="D9" s="77"/>
      <c r="E9" s="77"/>
      <c r="F9" s="77"/>
    </row>
    <row r="10" spans="1:6" ht="15.75" thickBot="1" x14ac:dyDescent="0.3">
      <c r="A10" s="181" t="s">
        <v>22</v>
      </c>
      <c r="B10" s="181"/>
      <c r="C10" s="181"/>
      <c r="D10" s="181"/>
      <c r="E10" s="181"/>
      <c r="F10" s="181"/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1" sqref="B21"/>
    </sheetView>
  </sheetViews>
  <sheetFormatPr defaultRowHeight="15" x14ac:dyDescent="0.25"/>
  <cols>
    <col min="1" max="1" width="12.28515625" customWidth="1"/>
    <col min="2" max="2" width="18.140625" customWidth="1"/>
    <col min="3" max="3" width="18.7109375" customWidth="1"/>
  </cols>
  <sheetData>
    <row r="1" spans="1:3" ht="15.75" thickBot="1" x14ac:dyDescent="0.3">
      <c r="A1" s="284" t="s">
        <v>141</v>
      </c>
      <c r="B1" s="285"/>
      <c r="C1" s="286"/>
    </row>
    <row r="2" spans="1:3" ht="15.75" thickBot="1" x14ac:dyDescent="0.3">
      <c r="A2" s="176" t="s">
        <v>105</v>
      </c>
      <c r="B2" s="176" t="s">
        <v>120</v>
      </c>
      <c r="C2" s="172" t="s">
        <v>56</v>
      </c>
    </row>
    <row r="3" spans="1:3" x14ac:dyDescent="0.25">
      <c r="A3" s="71"/>
      <c r="B3" s="74"/>
      <c r="C3" s="64"/>
    </row>
    <row r="4" spans="1:3" x14ac:dyDescent="0.25">
      <c r="A4" s="72"/>
      <c r="B4" s="75"/>
      <c r="C4" s="62"/>
    </row>
    <row r="5" spans="1:3" x14ac:dyDescent="0.25">
      <c r="A5" s="72"/>
      <c r="B5" s="75"/>
      <c r="C5" s="62"/>
    </row>
    <row r="6" spans="1:3" x14ac:dyDescent="0.25">
      <c r="A6" s="72"/>
      <c r="B6" s="75"/>
      <c r="C6" s="62"/>
    </row>
    <row r="7" spans="1:3" x14ac:dyDescent="0.25">
      <c r="A7" s="72"/>
      <c r="B7" s="75"/>
      <c r="C7" s="62"/>
    </row>
    <row r="8" spans="1:3" x14ac:dyDescent="0.25">
      <c r="A8" s="72"/>
      <c r="B8" s="75"/>
      <c r="C8" s="62"/>
    </row>
    <row r="9" spans="1:3" x14ac:dyDescent="0.25">
      <c r="A9" s="72"/>
      <c r="B9" s="75"/>
      <c r="C9" s="62"/>
    </row>
    <row r="10" spans="1:3" x14ac:dyDescent="0.25">
      <c r="A10" s="72"/>
      <c r="B10" s="75"/>
      <c r="C10" s="62"/>
    </row>
    <row r="11" spans="1:3" x14ac:dyDescent="0.25">
      <c r="A11" s="72"/>
      <c r="B11" s="75"/>
      <c r="C11" s="62"/>
    </row>
    <row r="12" spans="1:3" x14ac:dyDescent="0.25">
      <c r="A12" s="72"/>
      <c r="B12" s="75"/>
      <c r="C12" s="62"/>
    </row>
    <row r="13" spans="1:3" ht="15.75" thickBot="1" x14ac:dyDescent="0.3">
      <c r="A13" s="73"/>
      <c r="B13" s="76"/>
      <c r="C13" s="6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6" sqref="A6"/>
    </sheetView>
  </sheetViews>
  <sheetFormatPr defaultRowHeight="15" x14ac:dyDescent="0.25"/>
  <sheetData>
    <row r="1" spans="1:18" x14ac:dyDescent="0.25">
      <c r="A1" s="324" t="s">
        <v>171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6"/>
    </row>
    <row r="2" spans="1:18" ht="15" customHeight="1" x14ac:dyDescent="0.25">
      <c r="A2" s="291" t="s">
        <v>153</v>
      </c>
      <c r="B2" s="291" t="s">
        <v>154</v>
      </c>
      <c r="C2" s="291" t="s">
        <v>155</v>
      </c>
      <c r="D2" s="291" t="s">
        <v>79</v>
      </c>
      <c r="E2" s="291" t="s">
        <v>156</v>
      </c>
      <c r="F2" s="291" t="s">
        <v>157</v>
      </c>
      <c r="G2" s="291" t="s">
        <v>158</v>
      </c>
      <c r="H2" s="291" t="s">
        <v>159</v>
      </c>
      <c r="I2" s="291" t="s">
        <v>160</v>
      </c>
      <c r="J2" s="291" t="s">
        <v>161</v>
      </c>
      <c r="K2" s="327" t="s">
        <v>162</v>
      </c>
      <c r="L2" s="328"/>
      <c r="M2" s="291" t="s">
        <v>163</v>
      </c>
      <c r="N2" s="291" t="s">
        <v>164</v>
      </c>
      <c r="O2" s="291" t="s">
        <v>165</v>
      </c>
      <c r="P2" s="291" t="s">
        <v>166</v>
      </c>
      <c r="Q2" s="291" t="s">
        <v>167</v>
      </c>
      <c r="R2" s="291" t="s">
        <v>168</v>
      </c>
    </row>
    <row r="3" spans="1:18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329" t="s">
        <v>169</v>
      </c>
      <c r="L3" s="329" t="s">
        <v>170</v>
      </c>
      <c r="M3" s="292"/>
      <c r="N3" s="292"/>
      <c r="O3" s="292"/>
      <c r="P3" s="292"/>
      <c r="Q3" s="292"/>
      <c r="R3" s="292"/>
    </row>
    <row r="4" spans="1:18" ht="23.25" x14ac:dyDescent="0.2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4"/>
    </row>
    <row r="5" spans="1:18" ht="23.25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4"/>
    </row>
  </sheetData>
  <mergeCells count="18">
    <mergeCell ref="N2:N3"/>
    <mergeCell ref="O2:O3"/>
    <mergeCell ref="P2:P3"/>
    <mergeCell ref="Q2:Q3"/>
    <mergeCell ref="R2:R3"/>
    <mergeCell ref="A1:R1"/>
    <mergeCell ref="G2:G3"/>
    <mergeCell ref="H2:H3"/>
    <mergeCell ref="I2:I3"/>
    <mergeCell ref="J2:J3"/>
    <mergeCell ref="K2:L2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7" sqref="H7"/>
    </sheetView>
  </sheetViews>
  <sheetFormatPr defaultRowHeight="15" x14ac:dyDescent="0.25"/>
  <cols>
    <col min="2" max="2" width="10.7109375" customWidth="1"/>
    <col min="3" max="3" width="9.28515625" customWidth="1"/>
    <col min="5" max="5" width="9.5703125" customWidth="1"/>
    <col min="10" max="10" width="13.5703125" customWidth="1"/>
    <col min="11" max="11" width="13.140625" customWidth="1"/>
  </cols>
  <sheetData>
    <row r="1" spans="1:11" x14ac:dyDescent="0.25">
      <c r="A1" s="319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58.5" customHeight="1" x14ac:dyDescent="0.25">
      <c r="A2" s="322" t="s">
        <v>186</v>
      </c>
      <c r="B2" s="323" t="s">
        <v>172</v>
      </c>
      <c r="C2" s="323" t="s">
        <v>173</v>
      </c>
      <c r="D2" s="323" t="s">
        <v>174</v>
      </c>
      <c r="E2" s="323" t="s">
        <v>183</v>
      </c>
      <c r="F2" s="323" t="s">
        <v>175</v>
      </c>
      <c r="G2" s="323" t="s">
        <v>176</v>
      </c>
      <c r="H2" s="323" t="s">
        <v>177</v>
      </c>
      <c r="I2" s="323" t="s">
        <v>184</v>
      </c>
      <c r="J2" s="323" t="s">
        <v>178</v>
      </c>
      <c r="K2" s="323" t="s">
        <v>179</v>
      </c>
    </row>
    <row r="3" spans="1:11" x14ac:dyDescent="0.25">
      <c r="A3" s="318"/>
      <c r="B3" s="315" t="s">
        <v>182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1" x14ac:dyDescent="0.25">
      <c r="A4" s="317"/>
      <c r="B4" s="315" t="s">
        <v>57</v>
      </c>
      <c r="C4" s="316"/>
      <c r="D4" s="316"/>
      <c r="E4" s="316"/>
      <c r="F4" s="316"/>
      <c r="G4" s="316"/>
      <c r="H4" s="316"/>
      <c r="I4" s="316"/>
      <c r="J4" s="316"/>
      <c r="K4" s="316"/>
    </row>
    <row r="5" spans="1:11" x14ac:dyDescent="0.25">
      <c r="A5" s="317"/>
      <c r="B5" s="315" t="s">
        <v>58</v>
      </c>
      <c r="C5" s="316"/>
      <c r="D5" s="316"/>
      <c r="E5" s="316"/>
      <c r="F5" s="316"/>
      <c r="G5" s="316"/>
      <c r="H5" s="316"/>
      <c r="I5" s="316"/>
      <c r="J5" s="316"/>
      <c r="K5" s="316"/>
    </row>
    <row r="6" spans="1:11" x14ac:dyDescent="0.25">
      <c r="A6" s="317"/>
      <c r="B6" s="315" t="s">
        <v>59</v>
      </c>
      <c r="C6" s="316"/>
      <c r="D6" s="316"/>
      <c r="E6" s="316"/>
      <c r="F6" s="316"/>
      <c r="G6" s="316"/>
      <c r="H6" s="316"/>
      <c r="I6" s="316"/>
      <c r="J6" s="316"/>
      <c r="K6" s="316"/>
    </row>
    <row r="7" spans="1:11" x14ac:dyDescent="0.25">
      <c r="A7" s="317"/>
      <c r="B7" s="315" t="s">
        <v>15</v>
      </c>
      <c r="C7" s="316"/>
      <c r="D7" s="316"/>
      <c r="E7" s="316"/>
      <c r="F7" s="316"/>
      <c r="G7" s="316"/>
      <c r="H7" s="316"/>
      <c r="I7" s="316"/>
      <c r="J7" s="316"/>
      <c r="K7" s="316"/>
    </row>
    <row r="8" spans="1:11" x14ac:dyDescent="0.25">
      <c r="A8" s="317"/>
      <c r="B8" s="315" t="s">
        <v>187</v>
      </c>
      <c r="C8" s="316"/>
      <c r="D8" s="316"/>
      <c r="E8" s="316"/>
      <c r="F8" s="316"/>
      <c r="G8" s="316"/>
      <c r="H8" s="316"/>
      <c r="I8" s="316"/>
      <c r="J8" s="316"/>
      <c r="K8" s="316"/>
    </row>
    <row r="9" spans="1:11" x14ac:dyDescent="0.25">
      <c r="A9" s="317"/>
      <c r="B9" s="315" t="s">
        <v>17</v>
      </c>
      <c r="C9" s="316"/>
      <c r="D9" s="316"/>
      <c r="E9" s="316"/>
      <c r="F9" s="316"/>
      <c r="G9" s="316"/>
      <c r="H9" s="316"/>
      <c r="I9" s="316"/>
      <c r="J9" s="316"/>
      <c r="K9" s="316"/>
    </row>
    <row r="10" spans="1:11" x14ac:dyDescent="0.25">
      <c r="A10" s="317"/>
      <c r="B10" s="315" t="s">
        <v>18</v>
      </c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x14ac:dyDescent="0.25">
      <c r="A11" s="317"/>
      <c r="B11" s="315" t="s">
        <v>5</v>
      </c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x14ac:dyDescent="0.25">
      <c r="A12" s="317"/>
      <c r="B12" s="315" t="s">
        <v>188</v>
      </c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:11" x14ac:dyDescent="0.25">
      <c r="A13" s="317"/>
      <c r="B13" s="315" t="s">
        <v>180</v>
      </c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x14ac:dyDescent="0.25">
      <c r="A14" s="312"/>
      <c r="B14" s="315" t="s">
        <v>189</v>
      </c>
      <c r="C14" s="316"/>
      <c r="D14" s="316"/>
      <c r="E14" s="316"/>
      <c r="F14" s="316"/>
      <c r="G14" s="316"/>
      <c r="H14" s="316"/>
      <c r="I14" s="316"/>
      <c r="J14" s="316"/>
      <c r="K14" s="316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4" sqref="D14"/>
    </sheetView>
  </sheetViews>
  <sheetFormatPr defaultRowHeight="15" x14ac:dyDescent="0.25"/>
  <cols>
    <col min="2" max="2" width="8.28515625" customWidth="1"/>
    <col min="3" max="3" width="8.42578125" customWidth="1"/>
    <col min="4" max="4" width="8" customWidth="1"/>
    <col min="5" max="5" width="19.85546875" customWidth="1"/>
  </cols>
  <sheetData>
    <row r="1" spans="1:5" ht="54" customHeight="1" thickBot="1" x14ac:dyDescent="0.3">
      <c r="A1" s="132" t="s">
        <v>74</v>
      </c>
      <c r="B1" s="134" t="s">
        <v>89</v>
      </c>
      <c r="C1" s="134" t="s">
        <v>88</v>
      </c>
      <c r="D1" s="134" t="s">
        <v>87</v>
      </c>
      <c r="E1" s="134" t="s">
        <v>9</v>
      </c>
    </row>
    <row r="2" spans="1:5" ht="15.75" thickBot="1" x14ac:dyDescent="0.3">
      <c r="A2" s="77"/>
      <c r="B2" s="77"/>
      <c r="C2" s="77"/>
      <c r="D2" s="77"/>
      <c r="E2" s="77"/>
    </row>
    <row r="3" spans="1:5" ht="15.75" thickBot="1" x14ac:dyDescent="0.3">
      <c r="A3" s="77"/>
      <c r="B3" s="77"/>
      <c r="C3" s="77"/>
      <c r="D3" s="77"/>
      <c r="E3" s="77"/>
    </row>
    <row r="4" spans="1:5" ht="15.75" thickBot="1" x14ac:dyDescent="0.3">
      <c r="A4" s="77"/>
      <c r="B4" s="77"/>
      <c r="C4" s="77"/>
      <c r="D4" s="77"/>
      <c r="E4" s="77"/>
    </row>
    <row r="5" spans="1:5" ht="15.75" thickBot="1" x14ac:dyDescent="0.3">
      <c r="A5" s="77"/>
      <c r="B5" s="77"/>
      <c r="C5" s="77"/>
      <c r="D5" s="77"/>
      <c r="E5" s="77"/>
    </row>
    <row r="6" spans="1:5" ht="15.75" thickBot="1" x14ac:dyDescent="0.3">
      <c r="A6" s="77"/>
      <c r="B6" s="77"/>
      <c r="C6" s="77"/>
      <c r="D6" s="77"/>
      <c r="E6" s="77"/>
    </row>
    <row r="7" spans="1:5" ht="15.75" thickBot="1" x14ac:dyDescent="0.3">
      <c r="A7" s="77"/>
      <c r="B7" s="77"/>
      <c r="C7" s="77"/>
      <c r="D7" s="77"/>
      <c r="E7" s="77"/>
    </row>
    <row r="8" spans="1:5" ht="15.75" thickBot="1" x14ac:dyDescent="0.3">
      <c r="A8" s="77"/>
      <c r="B8" s="77"/>
      <c r="C8" s="77"/>
      <c r="D8" s="77"/>
      <c r="E8" s="77"/>
    </row>
    <row r="9" spans="1:5" ht="15.75" thickBot="1" x14ac:dyDescent="0.3">
      <c r="A9" s="77"/>
      <c r="B9" s="77"/>
      <c r="C9" s="77"/>
      <c r="D9" s="77"/>
      <c r="E9" s="77"/>
    </row>
    <row r="10" spans="1:5" ht="15.75" thickBot="1" x14ac:dyDescent="0.3">
      <c r="A10" s="77"/>
      <c r="B10" s="77"/>
      <c r="C10" s="77"/>
      <c r="D10" s="77"/>
      <c r="E10" s="77"/>
    </row>
    <row r="11" spans="1:5" ht="15.75" thickBot="1" x14ac:dyDescent="0.3">
      <c r="A11" s="181" t="s">
        <v>22</v>
      </c>
      <c r="B11" s="181"/>
      <c r="C11" s="181"/>
      <c r="D11" s="181"/>
      <c r="E11" s="1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I11" sqref="I11"/>
    </sheetView>
  </sheetViews>
  <sheetFormatPr defaultRowHeight="15" x14ac:dyDescent="0.25"/>
  <cols>
    <col min="13" max="13" width="12" customWidth="1"/>
    <col min="14" max="14" width="12.7109375" customWidth="1"/>
  </cols>
  <sheetData>
    <row r="1" spans="1:14" ht="15.75" thickBot="1" x14ac:dyDescent="0.3">
      <c r="A1" s="129"/>
      <c r="B1" s="212" t="s">
        <v>75</v>
      </c>
      <c r="C1" s="213"/>
      <c r="D1" s="213"/>
      <c r="E1" s="213"/>
      <c r="F1" s="214"/>
      <c r="G1" s="212" t="s">
        <v>99</v>
      </c>
      <c r="H1" s="213"/>
      <c r="I1" s="213"/>
      <c r="J1" s="213"/>
      <c r="K1" s="213"/>
      <c r="L1" s="214"/>
      <c r="M1" s="140"/>
      <c r="N1" s="141"/>
    </row>
    <row r="2" spans="1:14" ht="45.75" thickBot="1" x14ac:dyDescent="0.3">
      <c r="A2" s="142" t="s">
        <v>74</v>
      </c>
      <c r="B2" s="143" t="s">
        <v>100</v>
      </c>
      <c r="C2" s="134" t="s">
        <v>101</v>
      </c>
      <c r="D2" s="134" t="s">
        <v>93</v>
      </c>
      <c r="E2" s="134" t="s">
        <v>90</v>
      </c>
      <c r="F2" s="144" t="s">
        <v>97</v>
      </c>
      <c r="G2" s="143" t="s">
        <v>98</v>
      </c>
      <c r="H2" s="134" t="s">
        <v>91</v>
      </c>
      <c r="I2" s="134" t="s">
        <v>94</v>
      </c>
      <c r="J2" s="134" t="s">
        <v>92</v>
      </c>
      <c r="K2" s="134" t="s">
        <v>95</v>
      </c>
      <c r="L2" s="144" t="s">
        <v>96</v>
      </c>
      <c r="M2" s="145" t="s">
        <v>104</v>
      </c>
      <c r="N2" s="146" t="s">
        <v>103</v>
      </c>
    </row>
    <row r="3" spans="1:14" ht="15.75" thickBot="1" x14ac:dyDescent="0.3">
      <c r="A3" s="135" t="s">
        <v>102</v>
      </c>
      <c r="B3" s="136">
        <v>26</v>
      </c>
      <c r="C3" s="77">
        <v>0</v>
      </c>
      <c r="D3" s="77">
        <v>24</v>
      </c>
      <c r="E3" s="77">
        <v>0</v>
      </c>
      <c r="F3" s="137"/>
      <c r="G3" s="136"/>
      <c r="H3" s="77"/>
      <c r="I3" s="77"/>
      <c r="J3" s="77"/>
      <c r="K3" s="77"/>
      <c r="L3" s="137"/>
      <c r="M3" s="138"/>
      <c r="N3" s="139" t="e">
        <f>G3/F3</f>
        <v>#DIV/0!</v>
      </c>
    </row>
    <row r="4" spans="1:14" ht="15.75" thickBot="1" x14ac:dyDescent="0.3">
      <c r="A4" s="135"/>
      <c r="B4" s="136"/>
      <c r="C4" s="77"/>
      <c r="D4" s="77"/>
      <c r="E4" s="77"/>
      <c r="F4" s="137"/>
      <c r="G4" s="136"/>
      <c r="H4" s="77"/>
      <c r="I4" s="77"/>
      <c r="J4" s="77"/>
      <c r="K4" s="77"/>
      <c r="L4" s="137"/>
      <c r="M4" s="138"/>
      <c r="N4" s="139"/>
    </row>
    <row r="5" spans="1:14" ht="15.75" thickBot="1" x14ac:dyDescent="0.3">
      <c r="A5" s="135"/>
      <c r="B5" s="136"/>
      <c r="C5" s="77"/>
      <c r="D5" s="77"/>
      <c r="E5" s="77"/>
      <c r="F5" s="137"/>
      <c r="G5" s="136"/>
      <c r="H5" s="77"/>
      <c r="I5" s="77"/>
      <c r="J5" s="77"/>
      <c r="K5" s="77"/>
      <c r="L5" s="137"/>
      <c r="M5" s="138"/>
      <c r="N5" s="139"/>
    </row>
    <row r="6" spans="1:14" ht="15.75" thickBot="1" x14ac:dyDescent="0.3">
      <c r="A6" s="135"/>
      <c r="B6" s="136"/>
      <c r="C6" s="77"/>
      <c r="D6" s="77"/>
      <c r="E6" s="77"/>
      <c r="F6" s="137"/>
      <c r="G6" s="136"/>
      <c r="H6" s="77"/>
      <c r="I6" s="77"/>
      <c r="J6" s="77"/>
      <c r="K6" s="77"/>
      <c r="L6" s="137"/>
      <c r="M6" s="138"/>
      <c r="N6" s="139"/>
    </row>
    <row r="7" spans="1:14" ht="15.75" thickBot="1" x14ac:dyDescent="0.3">
      <c r="A7" s="135"/>
      <c r="B7" s="136"/>
      <c r="C7" s="77"/>
      <c r="D7" s="77"/>
      <c r="E7" s="77"/>
      <c r="F7" s="137"/>
      <c r="G7" s="136"/>
      <c r="H7" s="77"/>
      <c r="I7" s="77"/>
      <c r="J7" s="77"/>
      <c r="K7" s="77"/>
      <c r="L7" s="137"/>
      <c r="M7" s="138"/>
      <c r="N7" s="139"/>
    </row>
    <row r="8" spans="1:14" ht="15.75" thickBot="1" x14ac:dyDescent="0.3">
      <c r="A8" s="182" t="s">
        <v>22</v>
      </c>
      <c r="B8" s="183"/>
      <c r="C8" s="181"/>
      <c r="D8" s="181"/>
      <c r="E8" s="181"/>
      <c r="F8" s="184"/>
      <c r="G8" s="183"/>
      <c r="H8" s="181"/>
      <c r="I8" s="181"/>
      <c r="J8" s="181"/>
      <c r="K8" s="181"/>
      <c r="L8" s="184"/>
      <c r="M8" s="185"/>
      <c r="N8" s="186"/>
    </row>
  </sheetData>
  <mergeCells count="2">
    <mergeCell ref="B1:F1"/>
    <mergeCell ref="G1:L1"/>
  </mergeCells>
  <pageMargins left="0.7" right="0.7" top="0.75" bottom="0.75" header="0.3" footer="0.3"/>
  <pageSetup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K15" sqref="K15"/>
    </sheetView>
  </sheetViews>
  <sheetFormatPr defaultRowHeight="15" x14ac:dyDescent="0.25"/>
  <cols>
    <col min="1" max="1" width="11.5703125" customWidth="1"/>
    <col min="2" max="2" width="10.5703125" customWidth="1"/>
    <col min="3" max="3" width="9.85546875" customWidth="1"/>
    <col min="17" max="17" width="54.42578125" customWidth="1"/>
  </cols>
  <sheetData>
    <row r="1" spans="1:17" ht="16.5" thickBot="1" x14ac:dyDescent="0.3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/>
    </row>
    <row r="2" spans="1:17" ht="15.75" customHeight="1" x14ac:dyDescent="0.25">
      <c r="A2" s="218" t="s">
        <v>12</v>
      </c>
      <c r="B2" s="350" t="s">
        <v>192</v>
      </c>
      <c r="C2" s="350" t="s">
        <v>193</v>
      </c>
      <c r="D2" s="147" t="s">
        <v>8</v>
      </c>
      <c r="E2" s="220" t="s">
        <v>13</v>
      </c>
      <c r="F2" s="220" t="s">
        <v>14</v>
      </c>
      <c r="G2" s="222" t="s">
        <v>15</v>
      </c>
      <c r="H2" s="223"/>
      <c r="I2" s="222" t="s">
        <v>16</v>
      </c>
      <c r="J2" s="223"/>
      <c r="K2" s="222" t="s">
        <v>17</v>
      </c>
      <c r="L2" s="223"/>
      <c r="M2" s="222" t="s">
        <v>18</v>
      </c>
      <c r="N2" s="223"/>
      <c r="O2" s="222" t="s">
        <v>5</v>
      </c>
      <c r="P2" s="223"/>
      <c r="Q2" s="224" t="s">
        <v>9</v>
      </c>
    </row>
    <row r="3" spans="1:17" ht="15.75" customHeight="1" x14ac:dyDescent="0.25">
      <c r="A3" s="219"/>
      <c r="B3" s="351"/>
      <c r="C3" s="351"/>
      <c r="D3" s="148" t="s">
        <v>19</v>
      </c>
      <c r="E3" s="221"/>
      <c r="F3" s="221"/>
      <c r="G3" s="148" t="s">
        <v>20</v>
      </c>
      <c r="H3" s="148" t="s">
        <v>11</v>
      </c>
      <c r="I3" s="148" t="s">
        <v>20</v>
      </c>
      <c r="J3" s="148" t="s">
        <v>11</v>
      </c>
      <c r="K3" s="148" t="s">
        <v>20</v>
      </c>
      <c r="L3" s="148" t="s">
        <v>11</v>
      </c>
      <c r="M3" s="148" t="s">
        <v>20</v>
      </c>
      <c r="N3" s="148" t="s">
        <v>21</v>
      </c>
      <c r="O3" s="148" t="s">
        <v>20</v>
      </c>
      <c r="P3" s="148" t="s">
        <v>21</v>
      </c>
      <c r="Q3" s="225"/>
    </row>
    <row r="4" spans="1:17" ht="23.25" x14ac:dyDescent="0.25">
      <c r="A4" s="84"/>
      <c r="B4" s="347"/>
      <c r="C4" s="347"/>
      <c r="D4" s="3">
        <v>1044</v>
      </c>
      <c r="E4" s="4">
        <v>8</v>
      </c>
      <c r="F4" s="5">
        <v>7.7000000000000002E-3</v>
      </c>
      <c r="G4" s="3">
        <v>224</v>
      </c>
      <c r="H4" s="3">
        <v>28</v>
      </c>
      <c r="I4" s="3">
        <v>354</v>
      </c>
      <c r="J4" s="3">
        <v>14</v>
      </c>
      <c r="K4" s="3">
        <v>129</v>
      </c>
      <c r="L4" s="3">
        <v>0</v>
      </c>
      <c r="M4" s="3">
        <v>146</v>
      </c>
      <c r="N4" s="3">
        <v>0</v>
      </c>
      <c r="O4" s="3">
        <v>9</v>
      </c>
      <c r="P4" s="3">
        <v>0</v>
      </c>
      <c r="Q4" s="78"/>
    </row>
    <row r="5" spans="1:17" ht="23.25" x14ac:dyDescent="0.25">
      <c r="A5" s="84"/>
      <c r="B5" s="347"/>
      <c r="C5" s="347"/>
      <c r="D5" s="3">
        <v>966</v>
      </c>
      <c r="E5" s="4">
        <v>4</v>
      </c>
      <c r="F5" s="5">
        <v>4.1000000000000003E-3</v>
      </c>
      <c r="G5" s="3">
        <v>309</v>
      </c>
      <c r="H5" s="3">
        <v>291</v>
      </c>
      <c r="I5" s="3">
        <v>280</v>
      </c>
      <c r="J5" s="3">
        <v>268</v>
      </c>
      <c r="K5" s="3">
        <v>317</v>
      </c>
      <c r="L5" s="3">
        <v>281</v>
      </c>
      <c r="M5" s="3">
        <v>237</v>
      </c>
      <c r="N5" s="3">
        <v>178</v>
      </c>
      <c r="O5" s="3">
        <v>216</v>
      </c>
      <c r="P5" s="3">
        <v>0</v>
      </c>
      <c r="Q5" s="78"/>
    </row>
    <row r="6" spans="1:17" ht="23.25" x14ac:dyDescent="0.25">
      <c r="A6" s="84"/>
      <c r="B6" s="347"/>
      <c r="C6" s="347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78"/>
    </row>
    <row r="7" spans="1:17" ht="23.25" x14ac:dyDescent="0.25">
      <c r="A7" s="85"/>
      <c r="B7" s="348"/>
      <c r="C7" s="348"/>
      <c r="D7" s="6">
        <v>33</v>
      </c>
      <c r="E7" s="7">
        <v>0</v>
      </c>
      <c r="F7" s="5">
        <v>0</v>
      </c>
      <c r="G7" s="6">
        <v>5</v>
      </c>
      <c r="H7" s="6">
        <v>5</v>
      </c>
      <c r="I7" s="6">
        <v>12</v>
      </c>
      <c r="J7" s="6">
        <v>0</v>
      </c>
      <c r="K7" s="6">
        <v>0</v>
      </c>
      <c r="L7" s="6">
        <v>0</v>
      </c>
      <c r="M7" s="6">
        <v>17</v>
      </c>
      <c r="N7" s="6">
        <v>0</v>
      </c>
      <c r="O7" s="6">
        <v>7</v>
      </c>
      <c r="P7" s="6">
        <v>0</v>
      </c>
      <c r="Q7" s="79"/>
    </row>
    <row r="8" spans="1:17" ht="23.25" x14ac:dyDescent="0.25">
      <c r="A8" s="84"/>
      <c r="B8" s="347"/>
      <c r="C8" s="347"/>
      <c r="D8" s="8">
        <v>9</v>
      </c>
      <c r="E8" s="9">
        <v>0</v>
      </c>
      <c r="F8" s="10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78"/>
    </row>
    <row r="9" spans="1:17" ht="23.25" x14ac:dyDescent="0.25">
      <c r="A9" s="84"/>
      <c r="B9" s="347"/>
      <c r="C9" s="347"/>
      <c r="D9" s="3">
        <v>128</v>
      </c>
      <c r="E9" s="7">
        <v>0</v>
      </c>
      <c r="F9" s="7">
        <v>0</v>
      </c>
      <c r="G9" s="3">
        <v>21</v>
      </c>
      <c r="H9" s="3">
        <v>0</v>
      </c>
      <c r="I9" s="3">
        <v>13</v>
      </c>
      <c r="J9" s="3">
        <v>0</v>
      </c>
      <c r="K9" s="3">
        <v>14</v>
      </c>
      <c r="L9" s="3">
        <v>0</v>
      </c>
      <c r="M9" s="3">
        <v>20</v>
      </c>
      <c r="N9" s="3">
        <v>0</v>
      </c>
      <c r="O9" s="3">
        <v>3</v>
      </c>
      <c r="P9" s="3">
        <v>0</v>
      </c>
      <c r="Q9" s="78"/>
    </row>
    <row r="10" spans="1:17" ht="23.25" x14ac:dyDescent="0.25">
      <c r="A10" s="84"/>
      <c r="B10" s="347"/>
      <c r="C10" s="347"/>
      <c r="D10" s="8">
        <v>17</v>
      </c>
      <c r="E10" s="9">
        <v>0</v>
      </c>
      <c r="F10" s="11">
        <v>0</v>
      </c>
      <c r="G10" s="8">
        <v>2</v>
      </c>
      <c r="H10" s="8">
        <v>0</v>
      </c>
      <c r="I10" s="8">
        <v>0</v>
      </c>
      <c r="J10" s="8">
        <v>0</v>
      </c>
      <c r="K10" s="8">
        <v>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78"/>
    </row>
    <row r="11" spans="1:17" ht="24" thickBot="1" x14ac:dyDescent="0.3">
      <c r="A11" s="86" t="s">
        <v>22</v>
      </c>
      <c r="B11" s="349"/>
      <c r="C11" s="349"/>
      <c r="D11" s="80">
        <v>2989</v>
      </c>
      <c r="E11" s="81">
        <v>12</v>
      </c>
      <c r="F11" s="82">
        <v>6.8999999999999999E-3</v>
      </c>
      <c r="G11" s="80">
        <v>747</v>
      </c>
      <c r="H11" s="80">
        <v>156</v>
      </c>
      <c r="I11" s="80">
        <v>326</v>
      </c>
      <c r="J11" s="80">
        <v>0</v>
      </c>
      <c r="K11" s="80">
        <v>484</v>
      </c>
      <c r="L11" s="80">
        <v>0</v>
      </c>
      <c r="M11" s="80">
        <v>96</v>
      </c>
      <c r="N11" s="80">
        <v>0</v>
      </c>
      <c r="O11" s="80">
        <v>474</v>
      </c>
      <c r="P11" s="80">
        <v>0</v>
      </c>
      <c r="Q11" s="83"/>
    </row>
  </sheetData>
  <mergeCells count="12">
    <mergeCell ref="A1:Q1"/>
    <mergeCell ref="A2:A3"/>
    <mergeCell ref="E2:E3"/>
    <mergeCell ref="F2:F3"/>
    <mergeCell ref="G2:H2"/>
    <mergeCell ref="I2:J2"/>
    <mergeCell ref="K2:L2"/>
    <mergeCell ref="M2:N2"/>
    <mergeCell ref="O2:P2"/>
    <mergeCell ref="Q2:Q3"/>
    <mergeCell ref="B2:B3"/>
    <mergeCell ref="C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F16" sqref="F16"/>
    </sheetView>
  </sheetViews>
  <sheetFormatPr defaultRowHeight="15" x14ac:dyDescent="0.25"/>
  <cols>
    <col min="1" max="1" width="14.7109375" customWidth="1"/>
    <col min="6" max="6" width="7.5703125" customWidth="1"/>
    <col min="7" max="7" width="8.140625" customWidth="1"/>
    <col min="16" max="16" width="21.28515625" customWidth="1"/>
  </cols>
  <sheetData>
    <row r="1" spans="1:16" ht="32.25" customHeight="1" thickBot="1" x14ac:dyDescent="0.3">
      <c r="A1" s="226" t="s">
        <v>190</v>
      </c>
      <c r="B1" s="257" t="s">
        <v>52</v>
      </c>
      <c r="C1" s="258"/>
      <c r="D1" s="258"/>
      <c r="E1" s="258"/>
      <c r="F1" s="258"/>
      <c r="G1" s="259"/>
      <c r="H1" s="236" t="s">
        <v>41</v>
      </c>
      <c r="I1" s="237"/>
      <c r="J1" s="237"/>
      <c r="K1" s="238"/>
      <c r="L1" s="239" t="s">
        <v>42</v>
      </c>
      <c r="M1" s="237"/>
      <c r="N1" s="237"/>
      <c r="O1" s="240"/>
      <c r="P1" s="229" t="s">
        <v>53</v>
      </c>
    </row>
    <row r="2" spans="1:16" ht="15" customHeight="1" x14ac:dyDescent="0.25">
      <c r="A2" s="227"/>
      <c r="B2" s="241" t="s">
        <v>15</v>
      </c>
      <c r="C2" s="242"/>
      <c r="D2" s="245" t="s">
        <v>16</v>
      </c>
      <c r="E2" s="246"/>
      <c r="F2" s="245" t="s">
        <v>17</v>
      </c>
      <c r="G2" s="246"/>
      <c r="H2" s="249" t="s">
        <v>43</v>
      </c>
      <c r="I2" s="251" t="s">
        <v>44</v>
      </c>
      <c r="J2" s="232" t="s">
        <v>45</v>
      </c>
      <c r="K2" s="253" t="s">
        <v>46</v>
      </c>
      <c r="L2" s="255" t="s">
        <v>47</v>
      </c>
      <c r="M2" s="232" t="s">
        <v>48</v>
      </c>
      <c r="N2" s="232" t="s">
        <v>49</v>
      </c>
      <c r="O2" s="234" t="s">
        <v>50</v>
      </c>
      <c r="P2" s="230"/>
    </row>
    <row r="3" spans="1:16" ht="16.5" customHeight="1" x14ac:dyDescent="0.25">
      <c r="A3" s="227"/>
      <c r="B3" s="243"/>
      <c r="C3" s="244"/>
      <c r="D3" s="247"/>
      <c r="E3" s="248"/>
      <c r="F3" s="247"/>
      <c r="G3" s="248"/>
      <c r="H3" s="249"/>
      <c r="I3" s="251"/>
      <c r="J3" s="232"/>
      <c r="K3" s="253"/>
      <c r="L3" s="255"/>
      <c r="M3" s="232"/>
      <c r="N3" s="232"/>
      <c r="O3" s="234"/>
      <c r="P3" s="230"/>
    </row>
    <row r="4" spans="1:16" ht="16.5" customHeight="1" thickBot="1" x14ac:dyDescent="0.3">
      <c r="A4" s="228"/>
      <c r="B4" s="149" t="s">
        <v>39</v>
      </c>
      <c r="C4" s="150" t="s">
        <v>11</v>
      </c>
      <c r="D4" s="149" t="s">
        <v>39</v>
      </c>
      <c r="E4" s="150" t="s">
        <v>11</v>
      </c>
      <c r="F4" s="149" t="s">
        <v>39</v>
      </c>
      <c r="G4" s="151" t="s">
        <v>11</v>
      </c>
      <c r="H4" s="250"/>
      <c r="I4" s="252"/>
      <c r="J4" s="233"/>
      <c r="K4" s="254"/>
      <c r="L4" s="256"/>
      <c r="M4" s="233"/>
      <c r="N4" s="233"/>
      <c r="O4" s="235"/>
      <c r="P4" s="231"/>
    </row>
    <row r="5" spans="1:16" ht="16.5" customHeight="1" x14ac:dyDescent="0.25">
      <c r="A5" s="65"/>
      <c r="B5" s="42">
        <v>0</v>
      </c>
      <c r="C5" s="43">
        <v>0</v>
      </c>
      <c r="D5" s="42">
        <v>0</v>
      </c>
      <c r="E5" s="43">
        <v>0</v>
      </c>
      <c r="F5" s="42">
        <v>0</v>
      </c>
      <c r="G5" s="43">
        <v>0</v>
      </c>
      <c r="H5" s="49" t="s">
        <v>51</v>
      </c>
      <c r="I5" s="44">
        <v>0</v>
      </c>
      <c r="J5" s="44">
        <v>0</v>
      </c>
      <c r="K5" s="43">
        <v>0</v>
      </c>
      <c r="L5" s="50">
        <v>0</v>
      </c>
      <c r="M5" s="51">
        <v>0</v>
      </c>
      <c r="N5" s="51">
        <v>0</v>
      </c>
      <c r="O5" s="59">
        <v>0</v>
      </c>
      <c r="P5" s="64"/>
    </row>
    <row r="6" spans="1:16" ht="16.5" customHeight="1" x14ac:dyDescent="0.25">
      <c r="A6" s="66"/>
      <c r="B6" s="117">
        <v>0</v>
      </c>
      <c r="C6" s="118">
        <v>0</v>
      </c>
      <c r="D6" s="117">
        <v>0</v>
      </c>
      <c r="E6" s="118">
        <v>0</v>
      </c>
      <c r="F6" s="117">
        <v>0</v>
      </c>
      <c r="G6" s="118">
        <v>0</v>
      </c>
      <c r="H6" s="52">
        <f t="shared" ref="H6:H8" si="0">SUM(B6+D6+F6)-(C6+E6+G6)</f>
        <v>0</v>
      </c>
      <c r="I6" s="119">
        <v>0</v>
      </c>
      <c r="J6" s="119">
        <v>0</v>
      </c>
      <c r="K6" s="118">
        <v>0</v>
      </c>
      <c r="L6" s="53">
        <f t="shared" ref="L6:L7" si="1">SUM(B6+D6+F6+J6)</f>
        <v>0</v>
      </c>
      <c r="M6" s="54">
        <v>0</v>
      </c>
      <c r="N6" s="54">
        <v>0</v>
      </c>
      <c r="O6" s="120">
        <v>0</v>
      </c>
      <c r="P6" s="62"/>
    </row>
    <row r="7" spans="1:16" ht="16.5" customHeight="1" x14ac:dyDescent="0.25">
      <c r="A7" s="66"/>
      <c r="B7" s="117">
        <v>0</v>
      </c>
      <c r="C7" s="118">
        <v>0</v>
      </c>
      <c r="D7" s="117">
        <v>0</v>
      </c>
      <c r="E7" s="118">
        <v>0</v>
      </c>
      <c r="F7" s="117">
        <v>0</v>
      </c>
      <c r="G7" s="118">
        <v>0</v>
      </c>
      <c r="H7" s="52">
        <f t="shared" si="0"/>
        <v>0</v>
      </c>
      <c r="I7" s="119">
        <v>0</v>
      </c>
      <c r="J7" s="119">
        <v>0</v>
      </c>
      <c r="K7" s="118">
        <v>0</v>
      </c>
      <c r="L7" s="53">
        <f t="shared" si="1"/>
        <v>0</v>
      </c>
      <c r="M7" s="54">
        <v>0</v>
      </c>
      <c r="N7" s="54">
        <v>0</v>
      </c>
      <c r="O7" s="120">
        <v>0</v>
      </c>
      <c r="P7" s="62"/>
    </row>
    <row r="8" spans="1:16" ht="16.5" customHeight="1" x14ac:dyDescent="0.25">
      <c r="A8" s="67"/>
      <c r="B8" s="45">
        <v>0</v>
      </c>
      <c r="C8" s="46">
        <v>0</v>
      </c>
      <c r="D8" s="45">
        <v>0</v>
      </c>
      <c r="E8" s="46">
        <v>0</v>
      </c>
      <c r="F8" s="45">
        <v>0</v>
      </c>
      <c r="G8" s="46">
        <v>0</v>
      </c>
      <c r="H8" s="52">
        <f t="shared" si="0"/>
        <v>0</v>
      </c>
      <c r="I8" s="47">
        <v>0</v>
      </c>
      <c r="J8" s="47">
        <v>0</v>
      </c>
      <c r="K8" s="46">
        <v>0</v>
      </c>
      <c r="L8" s="53">
        <f t="shared" ref="L8" si="2">SUM(B8+D8+F8+J8)</f>
        <v>0</v>
      </c>
      <c r="M8" s="54">
        <v>0</v>
      </c>
      <c r="N8" s="54">
        <v>0</v>
      </c>
      <c r="O8" s="60">
        <v>0</v>
      </c>
      <c r="P8" s="62"/>
    </row>
    <row r="9" spans="1:16" ht="16.5" customHeight="1" x14ac:dyDescent="0.25">
      <c r="A9" s="67"/>
      <c r="B9" s="45">
        <v>0</v>
      </c>
      <c r="C9" s="46">
        <v>0</v>
      </c>
      <c r="D9" s="45">
        <v>0</v>
      </c>
      <c r="E9" s="46">
        <v>0</v>
      </c>
      <c r="F9" s="45">
        <v>0</v>
      </c>
      <c r="G9" s="46">
        <v>0</v>
      </c>
      <c r="H9" s="52">
        <f t="shared" ref="H9" si="3">SUM(B9+D9+F9)-(C9+E9+G9)</f>
        <v>0</v>
      </c>
      <c r="I9" s="47">
        <v>0</v>
      </c>
      <c r="J9" s="47">
        <v>0</v>
      </c>
      <c r="K9" s="46">
        <v>0</v>
      </c>
      <c r="L9" s="53">
        <f t="shared" ref="L9" si="4">SUM(B9+D9+F9+J9)</f>
        <v>0</v>
      </c>
      <c r="M9" s="54">
        <v>0</v>
      </c>
      <c r="N9" s="54">
        <v>0</v>
      </c>
      <c r="O9" s="60">
        <v>0</v>
      </c>
      <c r="P9" s="62"/>
    </row>
    <row r="10" spans="1:16" ht="16.5" customHeight="1" x14ac:dyDescent="0.25">
      <c r="A10" s="67"/>
      <c r="B10" s="45">
        <v>0</v>
      </c>
      <c r="C10" s="46">
        <v>0</v>
      </c>
      <c r="D10" s="45">
        <v>0</v>
      </c>
      <c r="E10" s="46">
        <v>0</v>
      </c>
      <c r="F10" s="45">
        <v>0</v>
      </c>
      <c r="G10" s="46">
        <v>0</v>
      </c>
      <c r="H10" s="52">
        <f t="shared" ref="H10" si="5">SUM(B10+D10+F10)-(C10+E10+G10)</f>
        <v>0</v>
      </c>
      <c r="I10" s="47">
        <v>0</v>
      </c>
      <c r="J10" s="47">
        <v>0</v>
      </c>
      <c r="K10" s="46">
        <v>0</v>
      </c>
      <c r="L10" s="53">
        <f t="shared" ref="L10" si="6">SUM(B10+D10+F10+J10)</f>
        <v>0</v>
      </c>
      <c r="M10" s="54">
        <v>0</v>
      </c>
      <c r="N10" s="54">
        <v>0</v>
      </c>
      <c r="O10" s="60">
        <v>0</v>
      </c>
      <c r="P10" s="62"/>
    </row>
    <row r="11" spans="1:16" ht="16.5" customHeight="1" x14ac:dyDescent="0.25">
      <c r="A11" s="66"/>
      <c r="B11" s="45">
        <v>0</v>
      </c>
      <c r="C11" s="46">
        <v>0</v>
      </c>
      <c r="D11" s="45">
        <v>0</v>
      </c>
      <c r="E11" s="46">
        <v>0</v>
      </c>
      <c r="F11" s="45">
        <v>0</v>
      </c>
      <c r="G11" s="46">
        <v>0</v>
      </c>
      <c r="H11" s="52">
        <f t="shared" ref="H11" si="7">SUM(B11+D11+F11)-(C11+E11+G11)</f>
        <v>0</v>
      </c>
      <c r="I11" s="47">
        <v>0</v>
      </c>
      <c r="J11" s="47">
        <v>0</v>
      </c>
      <c r="K11" s="46">
        <v>0</v>
      </c>
      <c r="L11" s="53">
        <f t="shared" ref="L11" si="8">SUM(B11+D11+F11+J11)</f>
        <v>0</v>
      </c>
      <c r="M11" s="54">
        <v>0</v>
      </c>
      <c r="N11" s="54">
        <v>0</v>
      </c>
      <c r="O11" s="60">
        <v>0</v>
      </c>
      <c r="P11" s="62"/>
    </row>
    <row r="12" spans="1:16" ht="16.5" customHeight="1" x14ac:dyDescent="0.25">
      <c r="A12" s="66"/>
      <c r="B12" s="45">
        <v>0</v>
      </c>
      <c r="C12" s="46">
        <v>0</v>
      </c>
      <c r="D12" s="45">
        <v>0</v>
      </c>
      <c r="E12" s="46">
        <v>0</v>
      </c>
      <c r="F12" s="45">
        <v>0</v>
      </c>
      <c r="G12" s="46">
        <v>0</v>
      </c>
      <c r="H12" s="52">
        <f t="shared" ref="H12" si="9">SUM(B12+D12+F12)-(C12+E12+G12)</f>
        <v>0</v>
      </c>
      <c r="I12" s="47">
        <v>0</v>
      </c>
      <c r="J12" s="47">
        <v>0</v>
      </c>
      <c r="K12" s="46">
        <v>0</v>
      </c>
      <c r="L12" s="53">
        <f t="shared" ref="L12" si="10">SUM(B12+D12+F12+J12)</f>
        <v>0</v>
      </c>
      <c r="M12" s="54">
        <f t="shared" ref="M12" si="11">SUM(C12+E12+G12+K12)</f>
        <v>0</v>
      </c>
      <c r="N12" s="54">
        <f t="shared" ref="N12" si="12">SUM(L12-M12)</f>
        <v>0</v>
      </c>
      <c r="O12" s="60">
        <v>0</v>
      </c>
      <c r="P12" s="62"/>
    </row>
    <row r="13" spans="1:16" ht="19.5" thickBot="1" x14ac:dyDescent="0.3">
      <c r="A13" s="48" t="s">
        <v>8</v>
      </c>
      <c r="B13" s="55">
        <f t="shared" ref="B13:G13" si="13">SUM(B5:B12)</f>
        <v>0</v>
      </c>
      <c r="C13" s="56">
        <f t="shared" si="13"/>
        <v>0</v>
      </c>
      <c r="D13" s="55">
        <f t="shared" si="13"/>
        <v>0</v>
      </c>
      <c r="E13" s="56">
        <f t="shared" si="13"/>
        <v>0</v>
      </c>
      <c r="F13" s="55">
        <f t="shared" si="13"/>
        <v>0</v>
      </c>
      <c r="G13" s="56">
        <f t="shared" si="13"/>
        <v>0</v>
      </c>
      <c r="H13" s="55">
        <f t="shared" ref="H13" si="14">SUM(H5:H11)</f>
        <v>0</v>
      </c>
      <c r="I13" s="57">
        <f t="shared" ref="I13:O13" si="15">SUM(I5:I12)</f>
        <v>0</v>
      </c>
      <c r="J13" s="57">
        <f t="shared" si="15"/>
        <v>0</v>
      </c>
      <c r="K13" s="56">
        <f t="shared" si="15"/>
        <v>0</v>
      </c>
      <c r="L13" s="58">
        <f t="shared" si="15"/>
        <v>0</v>
      </c>
      <c r="M13" s="57">
        <f t="shared" si="15"/>
        <v>0</v>
      </c>
      <c r="N13" s="57">
        <f t="shared" si="15"/>
        <v>0</v>
      </c>
      <c r="O13" s="61">
        <f t="shared" si="15"/>
        <v>0</v>
      </c>
      <c r="P13" s="187"/>
    </row>
  </sheetData>
  <protectedRanges>
    <protectedRange algorithmName="SHA-512" hashValue="TKjFbiFKx3xmHGkaWS3bsvxVVa6haf1fjtBeyxmPUXQmfVc8YJMFnMU4XxjuvIDwfZOEEgestEKCZGkHUXDJWw==" saltValue="XmdDZw7CCjFmOnHYHSxyXA==" spinCount="100000" sqref="D7:G7 I7:K7 O7" name="Range1_5_4"/>
    <protectedRange algorithmName="SHA-512" hashValue="TKjFbiFKx3xmHGkaWS3bsvxVVa6haf1fjtBeyxmPUXQmfVc8YJMFnMU4XxjuvIDwfZOEEgestEKCZGkHUXDJWw==" saltValue="XmdDZw7CCjFmOnHYHSxyXA==" spinCount="100000" sqref="B5:G5 I5:K5 O5 B6:C12" name="Range1_1_1_4"/>
    <protectedRange algorithmName="SHA-512" hashValue="TKjFbiFKx3xmHGkaWS3bsvxVVa6haf1fjtBeyxmPUXQmfVc8YJMFnMU4XxjuvIDwfZOEEgestEKCZGkHUXDJWw==" saltValue="XmdDZw7CCjFmOnHYHSxyXA==" spinCount="100000" sqref="I6:K6 O6 D6:G6" name="Range1_1_5"/>
    <protectedRange algorithmName="SHA-512" hashValue="TKjFbiFKx3xmHGkaWS3bsvxVVa6haf1fjtBeyxmPUXQmfVc8YJMFnMU4XxjuvIDwfZOEEgestEKCZGkHUXDJWw==" saltValue="XmdDZw7CCjFmOnHYHSxyXA==" spinCount="100000" sqref="I8:K11 O8:O11 D8:G11" name="Range1_4_4"/>
    <protectedRange algorithmName="SHA-512" hashValue="TKjFbiFKx3xmHGkaWS3bsvxVVa6haf1fjtBeyxmPUXQmfVc8YJMFnMU4XxjuvIDwfZOEEgestEKCZGkHUXDJWw==" saltValue="XmdDZw7CCjFmOnHYHSxyXA==" spinCount="100000" sqref="D12:G12 I12:K12 O12" name="Range1_7_1_4"/>
  </protectedRanges>
  <mergeCells count="16">
    <mergeCell ref="A1:A4"/>
    <mergeCell ref="P1:P4"/>
    <mergeCell ref="M2:M4"/>
    <mergeCell ref="N2:N4"/>
    <mergeCell ref="O2:O4"/>
    <mergeCell ref="H1:K1"/>
    <mergeCell ref="L1:O1"/>
    <mergeCell ref="B2:C3"/>
    <mergeCell ref="D2:E3"/>
    <mergeCell ref="F2:G3"/>
    <mergeCell ref="H2:H4"/>
    <mergeCell ref="I2:I4"/>
    <mergeCell ref="J2:J4"/>
    <mergeCell ref="K2:K4"/>
    <mergeCell ref="L2:L4"/>
    <mergeCell ref="B1:G1"/>
  </mergeCells>
  <pageMargins left="0.7" right="0.7" top="0.75" bottom="0.75" header="0.3" footer="0.3"/>
  <ignoredErrors>
    <ignoredError sqref="H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13" sqref="D13"/>
    </sheetView>
  </sheetViews>
  <sheetFormatPr defaultRowHeight="15" x14ac:dyDescent="0.25"/>
  <cols>
    <col min="2" max="2" width="10.140625" customWidth="1"/>
    <col min="3" max="4" width="9.28515625" customWidth="1"/>
    <col min="5" max="5" width="9.85546875" customWidth="1"/>
    <col min="6" max="6" width="10.42578125" customWidth="1"/>
  </cols>
  <sheetData>
    <row r="1" spans="1:6" ht="15.75" thickBot="1" x14ac:dyDescent="0.3">
      <c r="A1" s="213" t="s">
        <v>146</v>
      </c>
      <c r="B1" s="213"/>
      <c r="C1" s="213"/>
      <c r="D1" s="213"/>
      <c r="E1" s="213"/>
      <c r="F1" s="213"/>
    </row>
    <row r="2" spans="1:6" s="188" customFormat="1" ht="48.75" customHeight="1" thickBot="1" x14ac:dyDescent="0.3">
      <c r="A2" s="189" t="s">
        <v>105</v>
      </c>
      <c r="B2" s="199" t="s">
        <v>143</v>
      </c>
      <c r="C2" s="189" t="s">
        <v>144</v>
      </c>
      <c r="D2" s="189" t="s">
        <v>145</v>
      </c>
      <c r="E2" s="189" t="s">
        <v>150</v>
      </c>
      <c r="F2" s="189" t="s">
        <v>53</v>
      </c>
    </row>
    <row r="3" spans="1:6" ht="15.75" thickBot="1" x14ac:dyDescent="0.3">
      <c r="A3" s="77"/>
      <c r="B3" s="77"/>
      <c r="C3" s="77"/>
      <c r="D3" s="77"/>
      <c r="E3" s="77"/>
      <c r="F3" s="77"/>
    </row>
    <row r="4" spans="1:6" ht="15.75" thickBot="1" x14ac:dyDescent="0.3">
      <c r="A4" s="77"/>
      <c r="B4" s="77"/>
      <c r="C4" s="77"/>
      <c r="D4" s="77"/>
      <c r="E4" s="77"/>
      <c r="F4" s="77"/>
    </row>
    <row r="5" spans="1:6" ht="15.75" thickBot="1" x14ac:dyDescent="0.3">
      <c r="A5" s="77"/>
      <c r="B5" s="77"/>
      <c r="C5" s="77"/>
      <c r="D5" s="77"/>
      <c r="E5" s="77"/>
      <c r="F5" s="77"/>
    </row>
    <row r="6" spans="1:6" ht="15.75" thickBot="1" x14ac:dyDescent="0.3">
      <c r="A6" s="77"/>
      <c r="B6" s="77"/>
      <c r="C6" s="77"/>
      <c r="D6" s="77"/>
      <c r="E6" s="77"/>
      <c r="F6" s="77"/>
    </row>
    <row r="7" spans="1:6" ht="15.75" thickBot="1" x14ac:dyDescent="0.3">
      <c r="A7" s="77"/>
      <c r="B7" s="77"/>
      <c r="C7" s="77"/>
      <c r="D7" s="77"/>
      <c r="E7" s="77"/>
      <c r="F7" s="77"/>
    </row>
    <row r="8" spans="1:6" ht="15.75" thickBot="1" x14ac:dyDescent="0.3">
      <c r="A8" s="181" t="s">
        <v>22</v>
      </c>
      <c r="B8" s="181"/>
      <c r="C8" s="181"/>
      <c r="D8" s="181"/>
      <c r="E8" s="181"/>
      <c r="F8" s="181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="70" zoomScaleNormal="70" workbookViewId="0">
      <selection activeCell="B4" sqref="B4"/>
    </sheetView>
  </sheetViews>
  <sheetFormatPr defaultRowHeight="15" x14ac:dyDescent="0.25"/>
  <cols>
    <col min="1" max="1" width="13.42578125" customWidth="1"/>
    <col min="2" max="2" width="15.7109375" customWidth="1"/>
    <col min="3" max="14" width="11.140625" customWidth="1"/>
    <col min="15" max="15" width="11.42578125" customWidth="1"/>
    <col min="16" max="16" width="12.42578125" customWidth="1"/>
    <col min="17" max="17" width="9.85546875" customWidth="1"/>
    <col min="18" max="18" width="10.140625" customWidth="1"/>
    <col min="19" max="19" width="10" customWidth="1"/>
    <col min="22" max="22" width="13.7109375" customWidth="1"/>
    <col min="23" max="23" width="6.85546875" bestFit="1" customWidth="1"/>
    <col min="24" max="24" width="6.7109375" customWidth="1"/>
    <col min="25" max="25" width="7.42578125" customWidth="1"/>
  </cols>
  <sheetData>
    <row r="1" spans="1:25" ht="21.75" thickBot="1" x14ac:dyDescent="0.3">
      <c r="A1" s="343"/>
      <c r="B1" s="336"/>
      <c r="C1" s="260" t="s">
        <v>23</v>
      </c>
      <c r="D1" s="344"/>
      <c r="E1" s="344"/>
      <c r="F1" s="344"/>
      <c r="G1" s="344"/>
      <c r="H1" s="344"/>
      <c r="I1" s="344"/>
      <c r="J1" s="344"/>
      <c r="K1" s="344"/>
      <c r="L1" s="344"/>
      <c r="M1" s="261"/>
      <c r="N1" s="262"/>
      <c r="O1" s="260" t="s">
        <v>24</v>
      </c>
      <c r="P1" s="261"/>
      <c r="Q1" s="261"/>
      <c r="R1" s="261"/>
      <c r="S1" s="261"/>
      <c r="T1" s="261"/>
      <c r="U1" s="261"/>
      <c r="V1" s="261"/>
      <c r="W1" s="261"/>
      <c r="X1" s="261"/>
      <c r="Y1" s="262"/>
    </row>
    <row r="2" spans="1:25" ht="15.75" thickBot="1" x14ac:dyDescent="0.3">
      <c r="A2" s="341"/>
      <c r="B2" s="337"/>
      <c r="C2" s="152" t="s">
        <v>182</v>
      </c>
      <c r="D2" s="345" t="s">
        <v>57</v>
      </c>
      <c r="E2" s="345" t="s">
        <v>58</v>
      </c>
      <c r="F2" s="345" t="s">
        <v>59</v>
      </c>
      <c r="G2" s="345" t="s">
        <v>15</v>
      </c>
      <c r="H2" s="345" t="s">
        <v>16</v>
      </c>
      <c r="I2" s="345" t="s">
        <v>17</v>
      </c>
      <c r="J2" s="345" t="s">
        <v>18</v>
      </c>
      <c r="K2" s="345" t="s">
        <v>5</v>
      </c>
      <c r="L2" s="345" t="s">
        <v>188</v>
      </c>
      <c r="M2" s="153" t="s">
        <v>180</v>
      </c>
      <c r="N2" s="154" t="s">
        <v>181</v>
      </c>
      <c r="O2" s="343"/>
      <c r="P2" s="263" t="s">
        <v>26</v>
      </c>
      <c r="Q2" s="265" t="s">
        <v>27</v>
      </c>
      <c r="R2" s="267" t="s">
        <v>28</v>
      </c>
      <c r="S2" s="268"/>
      <c r="T2" s="268"/>
      <c r="U2" s="268"/>
      <c r="V2" s="269"/>
      <c r="W2" s="270" t="s">
        <v>29</v>
      </c>
      <c r="X2" s="271" t="s">
        <v>30</v>
      </c>
      <c r="Y2" s="265" t="s">
        <v>31</v>
      </c>
    </row>
    <row r="3" spans="1:25" ht="48.75" customHeight="1" thickBot="1" x14ac:dyDescent="0.3">
      <c r="A3" s="342" t="s">
        <v>105</v>
      </c>
      <c r="B3" s="338" t="s">
        <v>191</v>
      </c>
      <c r="C3" s="155" t="s">
        <v>32</v>
      </c>
      <c r="D3" s="205" t="s">
        <v>32</v>
      </c>
      <c r="E3" s="205" t="s">
        <v>32</v>
      </c>
      <c r="F3" s="205" t="s">
        <v>32</v>
      </c>
      <c r="G3" s="205" t="s">
        <v>32</v>
      </c>
      <c r="H3" s="205" t="s">
        <v>32</v>
      </c>
      <c r="I3" s="205" t="s">
        <v>32</v>
      </c>
      <c r="J3" s="205" t="s">
        <v>32</v>
      </c>
      <c r="K3" s="205" t="s">
        <v>32</v>
      </c>
      <c r="L3" s="205" t="s">
        <v>32</v>
      </c>
      <c r="M3" s="156" t="s">
        <v>32</v>
      </c>
      <c r="N3" s="157" t="s">
        <v>32</v>
      </c>
      <c r="O3" s="346" t="s">
        <v>25</v>
      </c>
      <c r="P3" s="264"/>
      <c r="Q3" s="266"/>
      <c r="R3" s="155" t="s">
        <v>33</v>
      </c>
      <c r="S3" s="156" t="s">
        <v>34</v>
      </c>
      <c r="T3" s="156" t="s">
        <v>35</v>
      </c>
      <c r="U3" s="156" t="s">
        <v>36</v>
      </c>
      <c r="V3" s="158" t="s">
        <v>37</v>
      </c>
      <c r="W3" s="264"/>
      <c r="X3" s="272"/>
      <c r="Y3" s="273"/>
    </row>
    <row r="4" spans="1:25" ht="15.75" x14ac:dyDescent="0.25">
      <c r="A4" s="99"/>
      <c r="B4" s="339"/>
      <c r="C4" s="14">
        <v>6262</v>
      </c>
      <c r="D4" s="14">
        <v>0</v>
      </c>
      <c r="E4" s="14">
        <v>0</v>
      </c>
      <c r="F4" s="14"/>
      <c r="G4" s="14"/>
      <c r="H4" s="14"/>
      <c r="I4" s="14"/>
      <c r="J4" s="14"/>
      <c r="K4" s="14"/>
      <c r="L4" s="14"/>
      <c r="M4" s="14">
        <v>6262</v>
      </c>
      <c r="N4" s="14">
        <v>6262</v>
      </c>
      <c r="O4" s="101">
        <v>7002</v>
      </c>
      <c r="P4" s="14">
        <v>3731</v>
      </c>
      <c r="Q4" s="14">
        <v>3898</v>
      </c>
      <c r="R4" s="14">
        <v>0</v>
      </c>
      <c r="S4" s="14">
        <v>6990</v>
      </c>
      <c r="T4" s="14">
        <v>72</v>
      </c>
      <c r="U4" s="14">
        <v>0</v>
      </c>
      <c r="V4" s="14">
        <v>0</v>
      </c>
      <c r="W4" s="14">
        <v>0</v>
      </c>
      <c r="X4" s="14">
        <v>0</v>
      </c>
      <c r="Y4" s="104">
        <v>0</v>
      </c>
    </row>
    <row r="5" spans="1:25" ht="15.75" x14ac:dyDescent="0.25">
      <c r="A5" s="100"/>
      <c r="B5" s="340"/>
      <c r="C5" s="15">
        <v>6262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5">
        <v>6262</v>
      </c>
      <c r="N5" s="15">
        <v>6262</v>
      </c>
      <c r="O5" s="101">
        <v>284</v>
      </c>
      <c r="P5" s="15">
        <v>0</v>
      </c>
      <c r="Q5" s="15">
        <v>0</v>
      </c>
      <c r="R5" s="15">
        <v>202</v>
      </c>
      <c r="S5" s="15">
        <v>41</v>
      </c>
      <c r="T5" s="15">
        <v>0</v>
      </c>
      <c r="U5" s="15">
        <v>0</v>
      </c>
      <c r="V5" s="15">
        <v>0</v>
      </c>
      <c r="W5" s="15">
        <v>41</v>
      </c>
      <c r="X5" s="15">
        <v>0</v>
      </c>
      <c r="Y5" s="105">
        <v>0</v>
      </c>
    </row>
    <row r="6" spans="1:25" ht="15.75" x14ac:dyDescent="0.25">
      <c r="A6" s="100"/>
      <c r="B6" s="340"/>
      <c r="C6" s="15">
        <v>0</v>
      </c>
      <c r="D6" s="15">
        <v>0</v>
      </c>
      <c r="E6" s="15">
        <v>0</v>
      </c>
      <c r="F6" s="15"/>
      <c r="G6" s="15"/>
      <c r="H6" s="15"/>
      <c r="I6" s="15"/>
      <c r="J6" s="15"/>
      <c r="K6" s="15"/>
      <c r="L6" s="15"/>
      <c r="M6" s="15">
        <v>0</v>
      </c>
      <c r="N6" s="15">
        <v>0</v>
      </c>
      <c r="O6" s="101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05">
        <v>0</v>
      </c>
    </row>
    <row r="7" spans="1:25" ht="15.75" x14ac:dyDescent="0.25">
      <c r="A7" s="100"/>
      <c r="B7" s="340"/>
      <c r="C7" s="16">
        <v>0</v>
      </c>
      <c r="D7" s="16">
        <v>0</v>
      </c>
      <c r="E7" s="16">
        <v>0</v>
      </c>
      <c r="F7" s="16"/>
      <c r="G7" s="16"/>
      <c r="H7" s="16"/>
      <c r="I7" s="16"/>
      <c r="J7" s="16"/>
      <c r="K7" s="16"/>
      <c r="L7" s="16"/>
      <c r="M7" s="16">
        <v>46</v>
      </c>
      <c r="N7" s="16">
        <v>0</v>
      </c>
      <c r="O7" s="101">
        <v>428</v>
      </c>
      <c r="P7" s="16">
        <v>0</v>
      </c>
      <c r="Q7" s="16">
        <v>47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428</v>
      </c>
      <c r="X7" s="16">
        <v>0</v>
      </c>
      <c r="Y7" s="106">
        <v>0</v>
      </c>
    </row>
    <row r="8" spans="1:25" ht="15.75" x14ac:dyDescent="0.25">
      <c r="A8" s="100"/>
      <c r="B8" s="340"/>
      <c r="C8" s="15">
        <v>29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>
        <v>368</v>
      </c>
      <c r="N8" s="15">
        <v>46</v>
      </c>
      <c r="O8" s="101">
        <v>140</v>
      </c>
      <c r="P8" s="15">
        <v>140</v>
      </c>
      <c r="Q8" s="15">
        <v>0</v>
      </c>
      <c r="R8" s="15">
        <v>0</v>
      </c>
      <c r="S8" s="15">
        <v>6</v>
      </c>
      <c r="T8" s="15">
        <v>0</v>
      </c>
      <c r="U8" s="15">
        <v>0</v>
      </c>
      <c r="V8" s="15">
        <v>0</v>
      </c>
      <c r="W8" s="15">
        <v>65</v>
      </c>
      <c r="X8" s="15">
        <v>16</v>
      </c>
      <c r="Y8" s="105">
        <v>65</v>
      </c>
    </row>
    <row r="9" spans="1:25" ht="15.75" x14ac:dyDescent="0.25">
      <c r="A9" s="100"/>
      <c r="B9" s="340"/>
      <c r="C9" s="16">
        <v>181</v>
      </c>
      <c r="D9" s="16">
        <v>0</v>
      </c>
      <c r="E9" s="16">
        <v>0</v>
      </c>
      <c r="F9" s="16"/>
      <c r="G9" s="16"/>
      <c r="H9" s="16"/>
      <c r="I9" s="16"/>
      <c r="J9" s="16"/>
      <c r="K9" s="16"/>
      <c r="L9" s="16"/>
      <c r="M9" s="16">
        <v>181</v>
      </c>
      <c r="N9" s="16">
        <v>181</v>
      </c>
      <c r="O9" s="101">
        <v>181</v>
      </c>
      <c r="P9" s="16">
        <v>0</v>
      </c>
      <c r="Q9" s="16">
        <v>44</v>
      </c>
      <c r="R9" s="16">
        <v>0</v>
      </c>
      <c r="S9" s="16">
        <v>181</v>
      </c>
      <c r="T9" s="16">
        <v>0</v>
      </c>
      <c r="U9" s="16">
        <v>0</v>
      </c>
      <c r="V9" s="16">
        <v>0</v>
      </c>
      <c r="W9" s="16">
        <v>54</v>
      </c>
      <c r="X9" s="16">
        <v>134</v>
      </c>
      <c r="Y9" s="106">
        <v>171</v>
      </c>
    </row>
    <row r="10" spans="1:25" ht="15.75" x14ac:dyDescent="0.25">
      <c r="A10" s="100"/>
      <c r="B10" s="340"/>
      <c r="C10" s="16">
        <v>0</v>
      </c>
      <c r="D10" s="16">
        <v>0</v>
      </c>
      <c r="E10" s="16">
        <v>0</v>
      </c>
      <c r="F10" s="16"/>
      <c r="G10" s="16"/>
      <c r="H10" s="16"/>
      <c r="I10" s="16"/>
      <c r="J10" s="16"/>
      <c r="K10" s="16"/>
      <c r="L10" s="16"/>
      <c r="M10" s="16">
        <v>0</v>
      </c>
      <c r="N10" s="16">
        <v>0</v>
      </c>
      <c r="O10" s="101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1</v>
      </c>
      <c r="X10" s="16">
        <v>0</v>
      </c>
      <c r="Y10" s="106">
        <v>0</v>
      </c>
    </row>
    <row r="11" spans="1:25" ht="16.5" thickBot="1" x14ac:dyDescent="0.3">
      <c r="A11" s="100"/>
      <c r="B11" s="340"/>
      <c r="C11" s="16">
        <v>0</v>
      </c>
      <c r="D11" s="16">
        <v>0</v>
      </c>
      <c r="E11" s="16">
        <v>0</v>
      </c>
      <c r="F11" s="16"/>
      <c r="G11" s="16"/>
      <c r="H11" s="16"/>
      <c r="I11" s="16"/>
      <c r="J11" s="16"/>
      <c r="K11" s="16"/>
      <c r="L11" s="16"/>
      <c r="M11" s="16">
        <v>0</v>
      </c>
      <c r="N11" s="16">
        <v>0</v>
      </c>
      <c r="O11" s="101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06">
        <v>0</v>
      </c>
    </row>
    <row r="12" spans="1:25" ht="16.5" thickBot="1" x14ac:dyDescent="0.3">
      <c r="A12" s="159" t="s">
        <v>22</v>
      </c>
      <c r="B12" s="159"/>
      <c r="C12" s="103">
        <f t="shared" ref="C12:Y12" si="0">SUM(C4:C11)</f>
        <v>12734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>
        <f t="shared" si="0"/>
        <v>13119</v>
      </c>
      <c r="N12" s="103">
        <f t="shared" si="0"/>
        <v>12751</v>
      </c>
      <c r="O12" s="102">
        <f t="shared" si="0"/>
        <v>8036</v>
      </c>
      <c r="P12" s="103">
        <f t="shared" si="0"/>
        <v>3871</v>
      </c>
      <c r="Q12" s="103">
        <f t="shared" si="0"/>
        <v>3989</v>
      </c>
      <c r="R12" s="103">
        <f t="shared" si="0"/>
        <v>202</v>
      </c>
      <c r="S12" s="103">
        <f t="shared" si="0"/>
        <v>7218</v>
      </c>
      <c r="T12" s="103">
        <f t="shared" si="0"/>
        <v>72</v>
      </c>
      <c r="U12" s="103">
        <f t="shared" si="0"/>
        <v>0</v>
      </c>
      <c r="V12" s="103">
        <f t="shared" si="0"/>
        <v>0</v>
      </c>
      <c r="W12" s="103">
        <f t="shared" si="0"/>
        <v>589</v>
      </c>
      <c r="X12" s="103">
        <f t="shared" si="0"/>
        <v>150</v>
      </c>
      <c r="Y12" s="107">
        <f t="shared" si="0"/>
        <v>236</v>
      </c>
    </row>
  </sheetData>
  <mergeCells count="8">
    <mergeCell ref="C1:N1"/>
    <mergeCell ref="O1:Y1"/>
    <mergeCell ref="P2:P3"/>
    <mergeCell ref="Q2:Q3"/>
    <mergeCell ref="R2:V2"/>
    <mergeCell ref="W2:W3"/>
    <mergeCell ref="X2:X3"/>
    <mergeCell ref="Y2:Y3"/>
  </mergeCells>
  <pageMargins left="0.7" right="0.7" top="0.75" bottom="0.75" header="0.3" footer="0.3"/>
  <ignoredErrors>
    <ignoredError sqref="X12:Y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Ground Readiness</vt:lpstr>
      <vt:lpstr>Avaition Readiness</vt:lpstr>
      <vt:lpstr>SSA</vt:lpstr>
      <vt:lpstr>SSL</vt:lpstr>
      <vt:lpstr>Man-Hours</vt:lpstr>
      <vt:lpstr>AOAP</vt:lpstr>
      <vt:lpstr>Low Usage</vt:lpstr>
      <vt:lpstr>Usage</vt:lpstr>
      <vt:lpstr>MMIS</vt:lpstr>
      <vt:lpstr> QDR </vt:lpstr>
      <vt:lpstr>Safety Prog</vt:lpstr>
      <vt:lpstr>CCP</vt:lpstr>
      <vt:lpstr>BMMP</vt:lpstr>
      <vt:lpstr>TMDE</vt:lpstr>
      <vt:lpstr>Admin Storage</vt:lpstr>
      <vt:lpstr>Awards</vt:lpstr>
      <vt:lpstr>Warranty</vt:lpstr>
      <vt:lpstr>Corrosion Control</vt:lpstr>
      <vt:lpstr>QA QC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Ortizrivera, Hector SSG MIL FORSCOM</dc:creator>
  <cp:lastModifiedBy>Lamphere, George E CTR US USA</cp:lastModifiedBy>
  <dcterms:created xsi:type="dcterms:W3CDTF">2017-02-28T12:54:17Z</dcterms:created>
  <dcterms:modified xsi:type="dcterms:W3CDTF">2017-03-01T18:55:35Z</dcterms:modified>
</cp:coreProperties>
</file>